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 Langenberg\Documents\SPADO\5 regio\2026\"/>
    </mc:Choice>
  </mc:AlternateContent>
  <bookViews>
    <workbookView xWindow="-120" yWindow="-120" windowWidth="29040" windowHeight="15720" tabRatio="551" activeTab="4"/>
  </bookViews>
  <sheets>
    <sheet name="U8U9" sheetId="8" r:id="rId1"/>
    <sheet name="U10" sheetId="7" r:id="rId2"/>
    <sheet name="U11" sheetId="6" r:id="rId3"/>
    <sheet name="U12" sheetId="5" r:id="rId4"/>
    <sheet name="overzicht" sheetId="10" r:id="rId5"/>
  </sheets>
  <definedNames>
    <definedName name="_xlnm._FilterDatabase" localSheetId="1" hidden="1">'U10'!$B$6:$I$6</definedName>
    <definedName name="_xlnm._FilterDatabase" localSheetId="2" hidden="1">'U11'!$B$20:$I$20</definedName>
    <definedName name="_xlnm._FilterDatabase" localSheetId="3" hidden="1">'U12'!$B$21:$I$21</definedName>
    <definedName name="_xlnm._FilterDatabase" localSheetId="0" hidden="1">U8U9!$B$6:$I$6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5" l="1"/>
  <c r="I13" i="5"/>
  <c r="I12" i="5"/>
  <c r="I13" i="6"/>
  <c r="H5" i="5" l="1"/>
  <c r="G5" i="5"/>
  <c r="H5" i="6"/>
  <c r="G5" i="6"/>
  <c r="H6" i="7"/>
  <c r="H5" i="7"/>
  <c r="G5" i="7"/>
  <c r="I27" i="5" l="1"/>
  <c r="I23" i="5"/>
  <c r="I22" i="5"/>
  <c r="I24" i="5"/>
  <c r="I28" i="5"/>
  <c r="I25" i="5"/>
  <c r="I31" i="5"/>
  <c r="I29" i="5"/>
  <c r="I30" i="5"/>
  <c r="I26" i="5"/>
  <c r="I25" i="8" l="1"/>
  <c r="I31" i="6" l="1"/>
  <c r="I24" i="8"/>
  <c r="I26" i="8"/>
  <c r="I28" i="8"/>
  <c r="I27" i="8"/>
  <c r="I29" i="8"/>
  <c r="I30" i="8"/>
  <c r="I31" i="8"/>
  <c r="I32" i="8"/>
  <c r="I33" i="8"/>
  <c r="A2" i="5"/>
  <c r="A2" i="7"/>
  <c r="I19" i="5"/>
  <c r="I8" i="8"/>
  <c r="I16" i="8"/>
  <c r="I12" i="8"/>
  <c r="I15" i="8"/>
  <c r="I9" i="8"/>
  <c r="I13" i="8"/>
  <c r="I10" i="8"/>
  <c r="I14" i="8"/>
  <c r="I11" i="8"/>
  <c r="I7" i="8"/>
  <c r="I22" i="7"/>
  <c r="I26" i="7"/>
  <c r="I31" i="7"/>
  <c r="I25" i="7"/>
  <c r="I30" i="7"/>
  <c r="I24" i="7"/>
  <c r="I28" i="7"/>
  <c r="I27" i="7"/>
  <c r="I29" i="7"/>
  <c r="I23" i="7"/>
  <c r="I7" i="7"/>
  <c r="I9" i="7"/>
  <c r="I10" i="7"/>
  <c r="I16" i="7"/>
  <c r="I12" i="7"/>
  <c r="I14" i="7"/>
  <c r="I15" i="7"/>
  <c r="I13" i="7"/>
  <c r="I11" i="7"/>
  <c r="I17" i="7"/>
  <c r="I8" i="7"/>
  <c r="I22" i="6"/>
  <c r="I24" i="6"/>
  <c r="I25" i="6"/>
  <c r="I30" i="6"/>
  <c r="I21" i="6"/>
  <c r="I27" i="6"/>
  <c r="I29" i="6"/>
  <c r="I28" i="6"/>
  <c r="I23" i="6"/>
  <c r="I26" i="6"/>
  <c r="I15" i="6"/>
  <c r="I7" i="6"/>
  <c r="I17" i="6"/>
  <c r="I12" i="6"/>
  <c r="I10" i="6"/>
  <c r="I11" i="6"/>
  <c r="I8" i="6"/>
  <c r="I14" i="6"/>
  <c r="I16" i="6"/>
  <c r="I9" i="6"/>
  <c r="I9" i="5"/>
  <c r="I10" i="5"/>
  <c r="I8" i="5"/>
  <c r="I14" i="5"/>
  <c r="I11" i="5"/>
  <c r="I15" i="5"/>
  <c r="I7" i="5"/>
  <c r="I32" i="5" l="1"/>
  <c r="A2" i="6" l="1"/>
</calcChain>
</file>

<file path=xl/comments1.xml><?xml version="1.0" encoding="utf-8"?>
<comments xmlns="http://schemas.openxmlformats.org/spreadsheetml/2006/main">
  <authors>
    <author>Langenberg, Bart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Langenberg, Bart:</t>
        </r>
        <r>
          <rPr>
            <sz val="9"/>
            <color indexed="81"/>
            <rFont val="Tahoma"/>
            <family val="2"/>
          </rPr>
          <t xml:space="preserve">
met correctie factor voor U8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Langenberg, Bart:</t>
        </r>
        <r>
          <rPr>
            <sz val="9"/>
            <color indexed="81"/>
            <rFont val="Tahoma"/>
            <family val="2"/>
          </rPr>
          <t xml:space="preserve">
met correctie factor voor U8
</t>
        </r>
      </text>
    </comment>
  </commentList>
</comments>
</file>

<file path=xl/sharedStrings.xml><?xml version="1.0" encoding="utf-8"?>
<sst xmlns="http://schemas.openxmlformats.org/spreadsheetml/2006/main" count="433" uniqueCount="129">
  <si>
    <t>vereniging</t>
  </si>
  <si>
    <t>selectie</t>
  </si>
  <si>
    <t>** = bevestigd</t>
  </si>
  <si>
    <t>Afgemeld</t>
  </si>
  <si>
    <t>*  = geselecteerd</t>
  </si>
  <si>
    <t>geb.jr.</t>
  </si>
  <si>
    <t>licentie</t>
  </si>
  <si>
    <t>meerkamp + estafette</t>
  </si>
  <si>
    <t>1e comp</t>
  </si>
  <si>
    <t>x = afgemeld</t>
  </si>
  <si>
    <t xml:space="preserve">2e comp </t>
  </si>
  <si>
    <t>selectie punten</t>
  </si>
  <si>
    <t>Spado</t>
  </si>
  <si>
    <t>begeleiding</t>
  </si>
  <si>
    <t>A2 pupillen meisjes U12</t>
  </si>
  <si>
    <t>A2 pupillen jongens U12</t>
  </si>
  <si>
    <t>A1 pupillen meisjes U11</t>
  </si>
  <si>
    <t>A1 pupillen jongens U11</t>
  </si>
  <si>
    <t>B pupillen meisjes U10</t>
  </si>
  <si>
    <t>B pupillen jongens U10</t>
  </si>
  <si>
    <t>C/mini pupillen meisjes U9</t>
  </si>
  <si>
    <t>C/mini pupillen jongens U9</t>
  </si>
  <si>
    <t>5 regio onderdelen</t>
  </si>
  <si>
    <t>C/mini pupillen meisjes U9/U8</t>
  </si>
  <si>
    <t>C/mini pupillen jongens U9/U8</t>
  </si>
  <si>
    <t>*</t>
  </si>
  <si>
    <t> Jos Bertens</t>
  </si>
  <si>
    <t>**</t>
  </si>
  <si>
    <t>x</t>
  </si>
  <si>
    <t>beste 5 atleten (na 2 competities) mogen mee</t>
  </si>
  <si>
    <t>Thijs de Graaf</t>
  </si>
  <si>
    <t>Daan Hartman</t>
  </si>
  <si>
    <t>11 april 1e competitie</t>
  </si>
  <si>
    <t>23 mei2e competitie</t>
  </si>
  <si>
    <t>M U9 pup</t>
  </si>
  <si>
    <t>V U9 pup</t>
  </si>
  <si>
    <t>M U10 pup</t>
  </si>
  <si>
    <t>V U10 pup</t>
  </si>
  <si>
    <t>M U11 pup</t>
  </si>
  <si>
    <t>V U11 pup</t>
  </si>
  <si>
    <t>M U12 pup</t>
  </si>
  <si>
    <t>V U12 pup</t>
  </si>
  <si>
    <t> Finn van Loon</t>
  </si>
  <si>
    <t> Morris Koevoets</t>
  </si>
  <si>
    <t> Thomas van Limpt</t>
  </si>
  <si>
    <t> Seff Schijvenaars</t>
  </si>
  <si>
    <t>THOR</t>
  </si>
  <si>
    <t> Len Geers</t>
  </si>
  <si>
    <t> Jens van de Sande</t>
  </si>
  <si>
    <t>ARV Achilles</t>
  </si>
  <si>
    <t> Mels de Kroon</t>
  </si>
  <si>
    <t>SV Diomedon</t>
  </si>
  <si>
    <t> Isa Koeken</t>
  </si>
  <si>
    <t> Abby Joan Nussy</t>
  </si>
  <si>
    <t> Lynn Braspenning</t>
  </si>
  <si>
    <t>DJA</t>
  </si>
  <si>
    <t> Soof Rademakers</t>
  </si>
  <si>
    <t> Annemijn van Eekelen</t>
  </si>
  <si>
    <t> Fleur Franken</t>
  </si>
  <si>
    <t> Floor Toren</t>
  </si>
  <si>
    <t>AVO 1983</t>
  </si>
  <si>
    <t> Senne Scholts</t>
  </si>
  <si>
    <t> Lisa de Nijs</t>
  </si>
  <si>
    <t> Saar Gillesen</t>
  </si>
  <si>
    <t> Lisa Blom</t>
  </si>
  <si>
    <t> Elise van Brecht</t>
  </si>
  <si>
    <t> Pomme van den Bosch</t>
  </si>
  <si>
    <t> Thijs de Graaf</t>
  </si>
  <si>
    <t> Fons Zwaan</t>
  </si>
  <si>
    <t> Venner Geraedts</t>
  </si>
  <si>
    <t> Ties Joosen</t>
  </si>
  <si>
    <t> Jack Lozekoot</t>
  </si>
  <si>
    <t> Nick Bakx</t>
  </si>
  <si>
    <t> Milo Wijs</t>
  </si>
  <si>
    <t> Noud van Kollenburg</t>
  </si>
  <si>
    <t> Hidde Damen</t>
  </si>
  <si>
    <t> Flint Nuijten</t>
  </si>
  <si>
    <t> Rens van Limpt</t>
  </si>
  <si>
    <t> Roland Trnyik</t>
  </si>
  <si>
    <t> Jesse Nanninga</t>
  </si>
  <si>
    <t> Rens van Dalen</t>
  </si>
  <si>
    <t> Tim Sebregts</t>
  </si>
  <si>
    <t> Lennon de Krom</t>
  </si>
  <si>
    <t> Noor de Nijs</t>
  </si>
  <si>
    <t> Maud Toren</t>
  </si>
  <si>
    <t> Lotte Ruijzing</t>
  </si>
  <si>
    <t> Madelief Vermunt</t>
  </si>
  <si>
    <t> Pip Voshol</t>
  </si>
  <si>
    <t> Lenthe Buiks</t>
  </si>
  <si>
    <t> Liv Moerkerken</t>
  </si>
  <si>
    <t> Sophie Stadhouders</t>
  </si>
  <si>
    <t> Jens Ruiter</t>
  </si>
  <si>
    <t> Kjelt Zaadnoordijk</t>
  </si>
  <si>
    <t> Mats van Loon</t>
  </si>
  <si>
    <t> Mels van den Bergh</t>
  </si>
  <si>
    <t> Laurens van den Biggelaar</t>
  </si>
  <si>
    <t> Siebe Brandsma</t>
  </si>
  <si>
    <t> Timo Rademakers</t>
  </si>
  <si>
    <t> Willem Delhez</t>
  </si>
  <si>
    <t> Kian Danen</t>
  </si>
  <si>
    <t> Hugo Elsten</t>
  </si>
  <si>
    <t> Ivy Simonis</t>
  </si>
  <si>
    <t> Amber Hoefnagels</t>
  </si>
  <si>
    <t> Jiske Winter</t>
  </si>
  <si>
    <t> Suze Konings</t>
  </si>
  <si>
    <t> Linn Welzen</t>
  </si>
  <si>
    <t> Veerle van Stokhem</t>
  </si>
  <si>
    <t>Lucas Bergwerff</t>
  </si>
  <si>
    <t>av Groene Ster</t>
  </si>
  <si>
    <t>Juul Ossenblok</t>
  </si>
  <si>
    <t>Julia Hoeks</t>
  </si>
  <si>
    <t>Sanne Ruijzing</t>
  </si>
  <si>
    <t>Nikki Nagtzaam</t>
  </si>
  <si>
    <t>Elise de Wit</t>
  </si>
  <si>
    <t>Guusje Stoop</t>
  </si>
  <si>
    <t>Lauren Rombouts</t>
  </si>
  <si>
    <t>Soof Rademakers</t>
  </si>
  <si>
    <t>Erik van den Biggelaar</t>
  </si>
  <si>
    <t>Ethan Disco</t>
  </si>
  <si>
    <t>Bas Winter</t>
  </si>
  <si>
    <t>Joey de Zeeuw</t>
  </si>
  <si>
    <t>Tom Braspenning</t>
  </si>
  <si>
    <t>Saar de Prenter</t>
  </si>
  <si>
    <t>Floor van de Biggelaar</t>
  </si>
  <si>
    <t>Cato Dijkman</t>
  </si>
  <si>
    <t>Tara van der Heijden</t>
  </si>
  <si>
    <t>Fenna van Hees</t>
  </si>
  <si>
    <t>Ise Verdonk</t>
  </si>
  <si>
    <t>bijgewerkt: 25 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</si>
</sst>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Dot">
        <color rgb="FF92D05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DashDot">
        <color rgb="FF92D05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50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3" borderId="0" xfId="0" applyFont="1" applyFill="1" applyAlignment="1"/>
    <xf numFmtId="0" fontId="2" fillId="4" borderId="0" xfId="0" applyFont="1" applyFill="1" applyAlignment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/>
    <xf numFmtId="0" fontId="2" fillId="5" borderId="0" xfId="0" applyFont="1" applyFill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2" fillId="3" borderId="0" xfId="0" applyFont="1" applyFill="1"/>
    <xf numFmtId="0" fontId="2" fillId="6" borderId="0" xfId="0" applyFont="1" applyFill="1" applyAlignment="1"/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 textRotation="90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Border="1" applyAlignment="1">
      <alignment horizontal="left"/>
    </xf>
    <xf numFmtId="0" fontId="2" fillId="6" borderId="0" xfId="0" applyFont="1" applyFill="1" applyBorder="1" applyAlignment="1"/>
    <xf numFmtId="0" fontId="2" fillId="6" borderId="0" xfId="0" applyFont="1" applyFill="1"/>
    <xf numFmtId="0" fontId="2" fillId="6" borderId="0" xfId="0" applyFont="1" applyFill="1" applyBorder="1" applyAlignment="1">
      <alignment horizontal="center"/>
    </xf>
    <xf numFmtId="1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 textRotation="90"/>
    </xf>
    <xf numFmtId="164" fontId="2" fillId="6" borderId="0" xfId="0" applyNumberFormat="1" applyFont="1" applyFill="1" applyAlignment="1">
      <alignment horizontal="left"/>
    </xf>
    <xf numFmtId="1" fontId="2" fillId="3" borderId="0" xfId="0" applyNumberFormat="1" applyFont="1" applyFill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5" borderId="0" xfId="0" applyFont="1" applyFill="1"/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2" xfId="0" applyFont="1" applyFill="1" applyBorder="1" applyAlignment="1"/>
    <xf numFmtId="0" fontId="2" fillId="5" borderId="2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6" xfId="0" applyFont="1" applyFill="1" applyBorder="1" applyAlignment="1"/>
    <xf numFmtId="0" fontId="2" fillId="5" borderId="6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5" borderId="0" xfId="0" applyFont="1" applyFill="1" applyBorder="1"/>
    <xf numFmtId="0" fontId="2" fillId="3" borderId="0" xfId="0" applyFont="1" applyFill="1" applyBorder="1"/>
    <xf numFmtId="1" fontId="2" fillId="3" borderId="0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/>
    <xf numFmtId="0" fontId="2" fillId="0" borderId="0" xfId="0" applyFont="1"/>
    <xf numFmtId="0" fontId="2" fillId="5" borderId="5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textRotation="90"/>
    </xf>
    <xf numFmtId="1" fontId="2" fillId="0" borderId="3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0" fillId="0" borderId="0" xfId="0" applyFill="1" applyAlignment="1">
      <alignment horizontal="right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6" borderId="0" xfId="0" applyFont="1" applyFill="1" applyAlignment="1"/>
    <xf numFmtId="0" fontId="3" fillId="0" borderId="0" xfId="0" applyFont="1" applyFill="1" applyBorder="1"/>
    <xf numFmtId="0" fontId="3" fillId="6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2" fontId="2" fillId="5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0" borderId="3" xfId="0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1" fontId="0" fillId="0" borderId="0" xfId="0" applyNumberFormat="1" applyFill="1"/>
    <xf numFmtId="1" fontId="2" fillId="0" borderId="0" xfId="0" applyNumberFormat="1" applyFont="1" applyFill="1"/>
    <xf numFmtId="1" fontId="2" fillId="0" borderId="2" xfId="0" applyNumberFormat="1" applyFont="1" applyFill="1" applyBorder="1"/>
    <xf numFmtId="1" fontId="0" fillId="0" borderId="0" xfId="0" applyNumberFormat="1"/>
    <xf numFmtId="1" fontId="2" fillId="0" borderId="0" xfId="0" applyNumberFormat="1" applyFont="1" applyFill="1" applyAlignment="1">
      <alignment horizontal="center" textRotation="90"/>
    </xf>
    <xf numFmtId="1" fontId="2" fillId="6" borderId="0" xfId="0" applyNumberFormat="1" applyFont="1" applyFill="1" applyAlignment="1"/>
    <xf numFmtId="1" fontId="3" fillId="0" borderId="0" xfId="0" applyNumberFormat="1" applyFont="1" applyFill="1"/>
    <xf numFmtId="0" fontId="0" fillId="0" borderId="0" xfId="0" applyAlignment="1">
      <alignment horizontal="center"/>
    </xf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0" xfId="0" applyFill="1"/>
    <xf numFmtId="1" fontId="2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Border="1" applyAlignment="1"/>
    <xf numFmtId="0" fontId="2" fillId="0" borderId="2" xfId="0" applyFont="1" applyFill="1" applyBorder="1"/>
    <xf numFmtId="0" fontId="0" fillId="0" borderId="3" xfId="0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1" fillId="5" borderId="0" xfId="0" applyFont="1" applyFill="1" applyAlignment="1"/>
    <xf numFmtId="0" fontId="2" fillId="6" borderId="0" xfId="0" applyFont="1" applyFill="1" applyAlignment="1">
      <alignment textRotation="90" wrapText="1"/>
    </xf>
    <xf numFmtId="0" fontId="2" fillId="0" borderId="0" xfId="0" applyFont="1" applyFill="1" applyAlignment="1">
      <alignment textRotation="90"/>
    </xf>
    <xf numFmtId="0" fontId="0" fillId="0" borderId="0" xfId="0" applyFill="1" applyAlignment="1"/>
    <xf numFmtId="0" fontId="0" fillId="0" borderId="2" xfId="0" applyFill="1" applyBorder="1" applyAlignment="1"/>
    <xf numFmtId="0" fontId="4" fillId="0" borderId="0" xfId="0" applyFont="1" applyFill="1" applyBorder="1" applyAlignment="1"/>
    <xf numFmtId="0" fontId="2" fillId="0" borderId="0" xfId="0" applyFont="1" applyAlignment="1"/>
    <xf numFmtId="1" fontId="3" fillId="0" borderId="0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 applyAlignment="1"/>
    <xf numFmtId="0" fontId="2" fillId="2" borderId="3" xfId="0" applyFont="1" applyFill="1" applyBorder="1" applyAlignment="1">
      <alignment horizontal="center"/>
    </xf>
    <xf numFmtId="1" fontId="3" fillId="0" borderId="0" xfId="0" applyNumberFormat="1" applyFont="1" applyFill="1" applyBorder="1"/>
    <xf numFmtId="0" fontId="0" fillId="0" borderId="0" xfId="0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8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8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view="pageLayout" zoomScaleNormal="100" workbookViewId="0">
      <selection activeCell="A3" sqref="A3"/>
    </sheetView>
  </sheetViews>
  <sheetFormatPr defaultColWidth="9.1796875" defaultRowHeight="12.5" x14ac:dyDescent="0.25"/>
  <cols>
    <col min="1" max="1" width="3.7265625" style="16" customWidth="1"/>
    <col min="2" max="2" width="24.26953125" style="16" customWidth="1"/>
    <col min="3" max="3" width="15.7265625" style="16" customWidth="1"/>
    <col min="4" max="4" width="14.7265625" style="16" customWidth="1"/>
    <col min="5" max="5" width="9.7265625" style="46" customWidth="1"/>
    <col min="6" max="6" width="9.1796875" style="46"/>
    <col min="7" max="7" width="8.1796875" style="46" customWidth="1"/>
    <col min="8" max="8" width="8.7265625" style="46" customWidth="1"/>
    <col min="9" max="9" width="11.453125" style="46" customWidth="1"/>
    <col min="10" max="10" width="9.1796875" style="16" customWidth="1"/>
    <col min="11" max="11" width="9.1796875" style="46" hidden="1" customWidth="1"/>
    <col min="12" max="13" width="9.1796875" style="16" hidden="1" customWidth="1"/>
    <col min="14" max="14" width="14.81640625" style="16" customWidth="1"/>
    <col min="15" max="15" width="9.1796875" style="16" customWidth="1"/>
    <col min="16" max="16384" width="9.1796875" style="16"/>
  </cols>
  <sheetData>
    <row r="1" spans="1:15" x14ac:dyDescent="0.25">
      <c r="H1" s="16"/>
      <c r="I1" s="16"/>
    </row>
    <row r="2" spans="1:15" x14ac:dyDescent="0.25">
      <c r="A2" s="4" t="s">
        <v>128</v>
      </c>
      <c r="B2" s="4"/>
      <c r="D2" s="19" t="s">
        <v>1</v>
      </c>
      <c r="F2" s="17"/>
      <c r="G2" s="2" t="s">
        <v>4</v>
      </c>
      <c r="H2" s="1"/>
      <c r="I2" s="1"/>
    </row>
    <row r="3" spans="1:15" ht="13" x14ac:dyDescent="0.3">
      <c r="G3" s="5" t="s">
        <v>2</v>
      </c>
      <c r="H3" s="6"/>
      <c r="I3" s="6"/>
    </row>
    <row r="4" spans="1:15" x14ac:dyDescent="0.25">
      <c r="A4" s="58" t="s">
        <v>29</v>
      </c>
      <c r="G4" s="7" t="s">
        <v>9</v>
      </c>
      <c r="H4" s="8"/>
      <c r="I4" s="8"/>
    </row>
    <row r="5" spans="1:15" ht="58.5" customHeight="1" x14ac:dyDescent="0.25">
      <c r="A5" s="16" t="s">
        <v>20</v>
      </c>
      <c r="F5" s="16"/>
      <c r="G5" s="18" t="s">
        <v>32</v>
      </c>
      <c r="H5" s="18" t="s">
        <v>33</v>
      </c>
      <c r="I5" s="16"/>
      <c r="J5" s="46"/>
      <c r="K5" s="16"/>
    </row>
    <row r="6" spans="1:15" ht="25" x14ac:dyDescent="0.25">
      <c r="B6" s="16" t="s">
        <v>23</v>
      </c>
      <c r="C6" s="16" t="s">
        <v>0</v>
      </c>
      <c r="D6" s="46" t="s">
        <v>5</v>
      </c>
      <c r="E6" s="46" t="s">
        <v>6</v>
      </c>
      <c r="F6" s="19" t="s">
        <v>1</v>
      </c>
      <c r="G6" s="16" t="s">
        <v>8</v>
      </c>
      <c r="H6" s="46" t="s">
        <v>10</v>
      </c>
      <c r="I6" s="96" t="s">
        <v>11</v>
      </c>
      <c r="J6" s="46"/>
      <c r="K6" s="35" t="s">
        <v>22</v>
      </c>
      <c r="L6" s="36"/>
    </row>
    <row r="7" spans="1:15" s="21" customFormat="1" x14ac:dyDescent="0.25">
      <c r="A7" s="21">
        <v>1</v>
      </c>
      <c r="B7" s="138" t="s">
        <v>101</v>
      </c>
      <c r="C7" s="138" t="s">
        <v>12</v>
      </c>
      <c r="D7" s="139">
        <v>2018</v>
      </c>
      <c r="E7" s="33"/>
      <c r="F7" s="33"/>
      <c r="G7" s="109">
        <v>456</v>
      </c>
      <c r="H7" s="33">
        <v>379</v>
      </c>
      <c r="I7" s="62">
        <f t="shared" ref="I7:I16" si="0">MAX(G7:H7)</f>
        <v>456</v>
      </c>
      <c r="J7" s="34"/>
      <c r="K7" s="61" t="s">
        <v>7</v>
      </c>
      <c r="L7" s="34"/>
      <c r="M7"/>
      <c r="N7"/>
      <c r="O7"/>
    </row>
    <row r="8" spans="1:15" s="21" customFormat="1" x14ac:dyDescent="0.25">
      <c r="A8" s="21">
        <v>2</v>
      </c>
      <c r="B8" s="138" t="s">
        <v>102</v>
      </c>
      <c r="C8" s="138" t="s">
        <v>51</v>
      </c>
      <c r="D8" s="139">
        <v>2018</v>
      </c>
      <c r="E8" s="33"/>
      <c r="F8" s="33"/>
      <c r="G8" s="109">
        <v>346</v>
      </c>
      <c r="H8" s="33">
        <v>296</v>
      </c>
      <c r="I8" s="62">
        <f t="shared" si="0"/>
        <v>346</v>
      </c>
      <c r="J8" s="33"/>
      <c r="K8" s="61" t="s">
        <v>7</v>
      </c>
      <c r="L8" s="34"/>
      <c r="M8"/>
      <c r="N8"/>
      <c r="O8"/>
    </row>
    <row r="9" spans="1:15" x14ac:dyDescent="0.25">
      <c r="A9" s="21">
        <v>3</v>
      </c>
      <c r="B9" s="140" t="s">
        <v>124</v>
      </c>
      <c r="C9" s="140" t="s">
        <v>12</v>
      </c>
      <c r="D9" s="139">
        <v>2018</v>
      </c>
      <c r="E9" s="33"/>
      <c r="F9" s="33"/>
      <c r="G9" s="110"/>
      <c r="H9" s="33">
        <v>340</v>
      </c>
      <c r="I9" s="62">
        <f t="shared" si="0"/>
        <v>340</v>
      </c>
      <c r="J9" s="30"/>
      <c r="K9" s="61" t="s">
        <v>7</v>
      </c>
      <c r="L9" s="29"/>
      <c r="M9"/>
      <c r="N9"/>
      <c r="O9"/>
    </row>
    <row r="10" spans="1:15" x14ac:dyDescent="0.25">
      <c r="A10" s="21">
        <v>4</v>
      </c>
      <c r="B10" s="140" t="s">
        <v>103</v>
      </c>
      <c r="C10" s="140" t="s">
        <v>51</v>
      </c>
      <c r="D10" s="139">
        <v>2018</v>
      </c>
      <c r="E10" s="30"/>
      <c r="F10" s="33"/>
      <c r="G10" s="110">
        <v>320</v>
      </c>
      <c r="H10" s="30">
        <v>243</v>
      </c>
      <c r="I10" s="62">
        <f t="shared" si="0"/>
        <v>320</v>
      </c>
      <c r="J10" s="33"/>
      <c r="K10" s="61" t="s">
        <v>7</v>
      </c>
      <c r="L10" s="34"/>
      <c r="M10"/>
      <c r="N10"/>
      <c r="O10"/>
    </row>
    <row r="11" spans="1:15" ht="13" thickBot="1" x14ac:dyDescent="0.3">
      <c r="A11" s="21">
        <v>5</v>
      </c>
      <c r="B11" s="140" t="s">
        <v>104</v>
      </c>
      <c r="C11" s="140" t="s">
        <v>46</v>
      </c>
      <c r="D11" s="139">
        <v>2018</v>
      </c>
      <c r="E11" s="63"/>
      <c r="F11" s="63"/>
      <c r="G11" s="111">
        <v>319</v>
      </c>
      <c r="H11" s="63"/>
      <c r="I11" s="62">
        <f t="shared" si="0"/>
        <v>319</v>
      </c>
      <c r="J11" s="63"/>
      <c r="K11" s="61" t="s">
        <v>7</v>
      </c>
      <c r="L11" s="29"/>
      <c r="M11"/>
      <c r="N11"/>
      <c r="O11"/>
    </row>
    <row r="12" spans="1:15" x14ac:dyDescent="0.25">
      <c r="A12" s="21">
        <v>6</v>
      </c>
      <c r="B12" s="74" t="s">
        <v>105</v>
      </c>
      <c r="C12" s="74" t="s">
        <v>12</v>
      </c>
      <c r="D12" s="73">
        <v>2018</v>
      </c>
      <c r="E12" s="73"/>
      <c r="F12" s="73"/>
      <c r="G12" s="143">
        <v>275.274</v>
      </c>
      <c r="H12" s="73"/>
      <c r="I12" s="76">
        <f t="shared" si="0"/>
        <v>275.274</v>
      </c>
      <c r="J12" s="30"/>
      <c r="K12" s="29"/>
      <c r="L12" s="29"/>
      <c r="M12"/>
      <c r="N12"/>
      <c r="O12"/>
    </row>
    <row r="13" spans="1:15" x14ac:dyDescent="0.25">
      <c r="A13" s="21">
        <v>7</v>
      </c>
      <c r="B13" s="74" t="s">
        <v>125</v>
      </c>
      <c r="C13" s="74" t="s">
        <v>12</v>
      </c>
      <c r="D13" s="73">
        <v>2018</v>
      </c>
      <c r="E13" s="75"/>
      <c r="F13" s="73"/>
      <c r="G13" s="115"/>
      <c r="H13" s="75">
        <v>275</v>
      </c>
      <c r="I13" s="76">
        <f t="shared" si="0"/>
        <v>275</v>
      </c>
      <c r="J13" s="30"/>
      <c r="K13" s="29"/>
      <c r="L13" s="29"/>
      <c r="M13"/>
      <c r="N13"/>
      <c r="O13"/>
    </row>
    <row r="14" spans="1:15" x14ac:dyDescent="0.25">
      <c r="A14" s="21">
        <v>8</v>
      </c>
      <c r="B14" s="74" t="s">
        <v>126</v>
      </c>
      <c r="C14" s="74" t="s">
        <v>12</v>
      </c>
      <c r="D14" s="73">
        <v>2018</v>
      </c>
      <c r="E14" s="75"/>
      <c r="F14" s="73"/>
      <c r="G14" s="115"/>
      <c r="H14" s="75">
        <v>267</v>
      </c>
      <c r="I14" s="76">
        <f t="shared" si="0"/>
        <v>267</v>
      </c>
      <c r="J14" s="30"/>
      <c r="K14" s="29"/>
      <c r="L14" s="29"/>
      <c r="M14"/>
      <c r="N14"/>
      <c r="O14"/>
    </row>
    <row r="15" spans="1:15" ht="13" thickBot="1" x14ac:dyDescent="0.3">
      <c r="A15" s="21">
        <v>9</v>
      </c>
      <c r="B15" s="74" t="s">
        <v>106</v>
      </c>
      <c r="C15" s="74" t="s">
        <v>12</v>
      </c>
      <c r="D15" s="73">
        <v>2018</v>
      </c>
      <c r="E15" s="73"/>
      <c r="F15" s="73"/>
      <c r="G15" s="137">
        <v>266</v>
      </c>
      <c r="H15" s="73"/>
      <c r="I15" s="76">
        <f t="shared" si="0"/>
        <v>266</v>
      </c>
      <c r="J15" s="30"/>
      <c r="K15" s="65"/>
      <c r="L15" s="64"/>
      <c r="M15"/>
      <c r="N15"/>
      <c r="O15"/>
    </row>
    <row r="16" spans="1:15" x14ac:dyDescent="0.25">
      <c r="A16" s="21">
        <v>10</v>
      </c>
      <c r="B16" s="74" t="s">
        <v>127</v>
      </c>
      <c r="C16" s="74" t="s">
        <v>55</v>
      </c>
      <c r="D16" s="73">
        <v>2018</v>
      </c>
      <c r="E16" s="73"/>
      <c r="F16" s="73"/>
      <c r="G16" s="115"/>
      <c r="H16" s="75">
        <v>256</v>
      </c>
      <c r="I16" s="76">
        <f t="shared" si="0"/>
        <v>256</v>
      </c>
      <c r="J16" s="30"/>
      <c r="K16" s="61"/>
      <c r="L16" s="29"/>
      <c r="M16"/>
      <c r="N16"/>
      <c r="O16"/>
    </row>
    <row r="17" spans="1:15" x14ac:dyDescent="0.25">
      <c r="A17" s="21"/>
      <c r="B17" s="86"/>
      <c r="C17" s="86"/>
      <c r="D17" s="84"/>
      <c r="E17" s="87"/>
      <c r="F17" s="87"/>
      <c r="G17" s="88"/>
      <c r="H17" s="87"/>
      <c r="I17" s="89"/>
      <c r="J17" s="30"/>
      <c r="K17" s="29"/>
      <c r="L17" s="29"/>
    </row>
    <row r="18" spans="1:15" x14ac:dyDescent="0.25">
      <c r="A18" s="21"/>
      <c r="B18"/>
      <c r="C18"/>
      <c r="D18" s="33"/>
      <c r="E18" s="33"/>
      <c r="F18" s="33"/>
      <c r="G18" s="112"/>
      <c r="H18" s="33"/>
      <c r="I18" s="62"/>
      <c r="J18" s="30"/>
      <c r="K18" s="29"/>
      <c r="L18" s="29"/>
    </row>
    <row r="19" spans="1:15" x14ac:dyDescent="0.25">
      <c r="A19" s="21"/>
      <c r="B19"/>
      <c r="C19"/>
      <c r="D19" s="33"/>
      <c r="E19" s="55"/>
      <c r="F19" s="30"/>
      <c r="G19" s="62"/>
      <c r="H19" s="30"/>
      <c r="I19" s="66"/>
      <c r="J19" s="30"/>
      <c r="K19" s="29"/>
      <c r="L19" s="29"/>
    </row>
    <row r="20" spans="1:15" x14ac:dyDescent="0.25">
      <c r="A20" s="21"/>
      <c r="B20"/>
      <c r="C20"/>
      <c r="D20" s="33"/>
      <c r="E20" s="55"/>
      <c r="F20" s="33"/>
      <c r="G20" s="112"/>
      <c r="H20" s="33"/>
      <c r="I20" s="66"/>
      <c r="J20" s="30"/>
      <c r="K20" s="29"/>
      <c r="L20" s="29"/>
    </row>
    <row r="21" spans="1:15" x14ac:dyDescent="0.25">
      <c r="A21" s="21"/>
      <c r="B21"/>
      <c r="C21"/>
      <c r="D21" s="33"/>
      <c r="E21" s="30"/>
      <c r="F21" s="30"/>
      <c r="G21" s="62"/>
      <c r="H21" s="30"/>
      <c r="I21" s="66"/>
      <c r="J21" s="30"/>
      <c r="K21" s="29"/>
      <c r="L21" s="29"/>
    </row>
    <row r="22" spans="1:15" x14ac:dyDescent="0.25">
      <c r="A22" s="16" t="s">
        <v>21</v>
      </c>
      <c r="B22" s="29"/>
      <c r="C22" s="29"/>
      <c r="D22" s="29"/>
      <c r="E22" s="30"/>
      <c r="F22" s="30"/>
      <c r="G22" s="113"/>
      <c r="H22" s="67"/>
      <c r="I22" s="29"/>
      <c r="J22" s="30"/>
      <c r="K22" s="29"/>
      <c r="L22" s="29"/>
    </row>
    <row r="23" spans="1:15" ht="25" x14ac:dyDescent="0.25">
      <c r="B23" s="16" t="s">
        <v>24</v>
      </c>
      <c r="C23" s="16" t="s">
        <v>0</v>
      </c>
      <c r="D23" s="46" t="s">
        <v>5</v>
      </c>
      <c r="E23" s="46" t="s">
        <v>6</v>
      </c>
      <c r="F23" s="19" t="s">
        <v>1</v>
      </c>
      <c r="G23" s="114" t="s">
        <v>8</v>
      </c>
      <c r="H23" s="46" t="s">
        <v>10</v>
      </c>
      <c r="I23" s="96" t="s">
        <v>11</v>
      </c>
      <c r="J23" s="46"/>
      <c r="K23" s="35" t="s">
        <v>22</v>
      </c>
      <c r="L23" s="36"/>
    </row>
    <row r="24" spans="1:15" s="34" customFormat="1" x14ac:dyDescent="0.25">
      <c r="A24" s="34">
        <v>1</v>
      </c>
      <c r="B24" s="138" t="s">
        <v>91</v>
      </c>
      <c r="C24" s="138" t="s">
        <v>51</v>
      </c>
      <c r="D24" s="139">
        <v>2018</v>
      </c>
      <c r="E24" s="33"/>
      <c r="F24" s="33"/>
      <c r="G24" s="109">
        <v>463</v>
      </c>
      <c r="H24" s="30">
        <v>380</v>
      </c>
      <c r="I24" s="62">
        <f t="shared" ref="I24:I33" si="1">MAX(G24:H24)</f>
        <v>463</v>
      </c>
      <c r="J24" s="33"/>
      <c r="K24" s="61" t="s">
        <v>7</v>
      </c>
      <c r="M24" s="55"/>
      <c r="N24" s="55"/>
      <c r="O24" s="55"/>
    </row>
    <row r="25" spans="1:15" s="29" customFormat="1" x14ac:dyDescent="0.25">
      <c r="A25" s="34">
        <v>2</v>
      </c>
      <c r="B25" s="140" t="s">
        <v>92</v>
      </c>
      <c r="C25" s="140" t="s">
        <v>49</v>
      </c>
      <c r="D25" s="139">
        <v>2018</v>
      </c>
      <c r="E25" s="33"/>
      <c r="F25" s="33"/>
      <c r="G25" s="118">
        <v>434</v>
      </c>
      <c r="H25" s="33">
        <v>263</v>
      </c>
      <c r="I25" s="62">
        <f t="shared" si="1"/>
        <v>434</v>
      </c>
      <c r="J25" s="30"/>
      <c r="K25" s="61" t="s">
        <v>7</v>
      </c>
      <c r="M25" s="55"/>
      <c r="N25" s="55"/>
      <c r="O25" s="55"/>
    </row>
    <row r="26" spans="1:15" s="29" customFormat="1" x14ac:dyDescent="0.25">
      <c r="A26" s="34">
        <v>3</v>
      </c>
      <c r="B26" s="140" t="s">
        <v>93</v>
      </c>
      <c r="C26" s="140" t="s">
        <v>12</v>
      </c>
      <c r="D26" s="139">
        <v>2018</v>
      </c>
      <c r="E26" s="33"/>
      <c r="F26" s="33"/>
      <c r="G26" s="110">
        <v>415</v>
      </c>
      <c r="H26" s="30">
        <v>342</v>
      </c>
      <c r="I26" s="62">
        <f t="shared" si="1"/>
        <v>415</v>
      </c>
      <c r="J26" s="33"/>
      <c r="K26" s="61" t="s">
        <v>7</v>
      </c>
      <c r="L26" s="34"/>
      <c r="M26" s="55"/>
      <c r="N26" s="55"/>
      <c r="O26" s="55"/>
    </row>
    <row r="27" spans="1:15" s="29" customFormat="1" x14ac:dyDescent="0.25">
      <c r="A27" s="34">
        <v>4</v>
      </c>
      <c r="B27" s="140" t="s">
        <v>94</v>
      </c>
      <c r="C27" s="140" t="s">
        <v>46</v>
      </c>
      <c r="D27" s="139">
        <v>2018</v>
      </c>
      <c r="E27" s="117"/>
      <c r="F27" s="33"/>
      <c r="G27" s="122">
        <v>397</v>
      </c>
      <c r="H27" s="33">
        <v>266</v>
      </c>
      <c r="I27" s="62">
        <f t="shared" si="1"/>
        <v>397</v>
      </c>
      <c r="J27" s="30"/>
      <c r="M27" s="55"/>
      <c r="N27" s="55"/>
      <c r="O27" s="55"/>
    </row>
    <row r="28" spans="1:15" s="29" customFormat="1" ht="13" thickBot="1" x14ac:dyDescent="0.3">
      <c r="A28" s="34">
        <v>5</v>
      </c>
      <c r="B28" s="140" t="s">
        <v>95</v>
      </c>
      <c r="C28" s="140" t="s">
        <v>46</v>
      </c>
      <c r="D28" s="139">
        <v>2018</v>
      </c>
      <c r="E28" s="63"/>
      <c r="F28" s="63"/>
      <c r="G28" s="111">
        <v>373</v>
      </c>
      <c r="H28" s="63">
        <v>338</v>
      </c>
      <c r="I28" s="63">
        <f t="shared" si="1"/>
        <v>373</v>
      </c>
      <c r="J28" s="63"/>
      <c r="K28" s="61" t="s">
        <v>7</v>
      </c>
      <c r="L28" s="64"/>
      <c r="M28" s="55"/>
      <c r="N28" s="55"/>
      <c r="O28" s="55"/>
    </row>
    <row r="29" spans="1:15" s="29" customFormat="1" x14ac:dyDescent="0.25">
      <c r="A29" s="78">
        <v>6</v>
      </c>
      <c r="B29" s="74" t="s">
        <v>96</v>
      </c>
      <c r="C29" s="74" t="s">
        <v>46</v>
      </c>
      <c r="D29" s="73">
        <v>2018</v>
      </c>
      <c r="E29" s="74"/>
      <c r="F29" s="73"/>
      <c r="G29" s="115">
        <v>359</v>
      </c>
      <c r="H29" s="73"/>
      <c r="I29" s="76">
        <f t="shared" si="1"/>
        <v>359</v>
      </c>
      <c r="J29" s="30"/>
      <c r="M29" s="55"/>
      <c r="N29" s="55"/>
      <c r="O29" s="55"/>
    </row>
    <row r="30" spans="1:15" s="29" customFormat="1" x14ac:dyDescent="0.25">
      <c r="A30" s="78">
        <v>7</v>
      </c>
      <c r="B30" s="74" t="s">
        <v>97</v>
      </c>
      <c r="C30" s="74" t="s">
        <v>46</v>
      </c>
      <c r="D30" s="73">
        <v>2018</v>
      </c>
      <c r="E30" s="74"/>
      <c r="F30" s="73"/>
      <c r="G30" s="115">
        <v>343</v>
      </c>
      <c r="H30" s="73">
        <v>306</v>
      </c>
      <c r="I30" s="76">
        <f t="shared" si="1"/>
        <v>343</v>
      </c>
      <c r="J30" s="30"/>
      <c r="M30" s="55"/>
      <c r="N30" s="55"/>
      <c r="O30" s="55"/>
    </row>
    <row r="31" spans="1:15" x14ac:dyDescent="0.25">
      <c r="A31" s="78">
        <v>8</v>
      </c>
      <c r="B31" s="74" t="s">
        <v>98</v>
      </c>
      <c r="C31" s="74" t="s">
        <v>12</v>
      </c>
      <c r="D31" s="73">
        <v>2018</v>
      </c>
      <c r="E31" s="74"/>
      <c r="F31" s="73"/>
      <c r="G31" s="115">
        <v>340</v>
      </c>
      <c r="H31" s="75">
        <v>326</v>
      </c>
      <c r="I31" s="76">
        <f t="shared" si="1"/>
        <v>340</v>
      </c>
      <c r="J31" s="30"/>
      <c r="K31" s="29"/>
      <c r="L31" s="29"/>
      <c r="M31"/>
      <c r="N31"/>
      <c r="O31"/>
    </row>
    <row r="32" spans="1:15" x14ac:dyDescent="0.25">
      <c r="A32" s="78">
        <v>9</v>
      </c>
      <c r="B32" s="74" t="s">
        <v>99</v>
      </c>
      <c r="C32" s="74" t="s">
        <v>51</v>
      </c>
      <c r="D32" s="73">
        <v>2019</v>
      </c>
      <c r="E32" s="74"/>
      <c r="F32" s="73"/>
      <c r="G32" s="115">
        <v>330.47800000000001</v>
      </c>
      <c r="H32" s="73">
        <v>276</v>
      </c>
      <c r="I32" s="76">
        <f t="shared" si="1"/>
        <v>330.47800000000001</v>
      </c>
      <c r="J32" s="30"/>
      <c r="K32" s="29"/>
      <c r="L32" s="29"/>
      <c r="M32"/>
      <c r="N32"/>
      <c r="O32"/>
    </row>
    <row r="33" spans="1:15" s="34" customFormat="1" x14ac:dyDescent="0.25">
      <c r="A33" s="78">
        <v>10</v>
      </c>
      <c r="B33" s="74" t="s">
        <v>100</v>
      </c>
      <c r="C33" s="74" t="s">
        <v>46</v>
      </c>
      <c r="D33" s="73">
        <v>2018</v>
      </c>
      <c r="E33" s="74"/>
      <c r="F33" s="73"/>
      <c r="G33" s="115">
        <v>316</v>
      </c>
      <c r="H33" s="75"/>
      <c r="I33" s="76">
        <f t="shared" si="1"/>
        <v>316</v>
      </c>
      <c r="J33" s="33"/>
      <c r="K33" s="61" t="s">
        <v>7</v>
      </c>
      <c r="M33" s="55"/>
      <c r="N33" s="55"/>
      <c r="O33" s="55"/>
    </row>
    <row r="34" spans="1:15" x14ac:dyDescent="0.25">
      <c r="A34" s="21"/>
      <c r="B34"/>
      <c r="C34"/>
      <c r="D34" s="33"/>
      <c r="E34" s="33"/>
      <c r="F34" s="33"/>
      <c r="G34" s="112"/>
      <c r="H34" s="30"/>
      <c r="I34" s="76"/>
      <c r="J34" s="30"/>
      <c r="K34" s="29"/>
      <c r="L34" s="29"/>
    </row>
    <row r="35" spans="1:15" x14ac:dyDescent="0.25">
      <c r="A35" s="21"/>
      <c r="B35"/>
      <c r="C35"/>
      <c r="D35" s="33"/>
      <c r="E35" s="33"/>
      <c r="F35" s="33"/>
      <c r="G35"/>
      <c r="H35" s="30"/>
      <c r="I35" s="62"/>
      <c r="J35" s="30"/>
      <c r="K35" s="29"/>
      <c r="L35" s="29"/>
    </row>
    <row r="36" spans="1:15" x14ac:dyDescent="0.25">
      <c r="A36" s="21"/>
      <c r="B36" s="29"/>
      <c r="C36" s="30"/>
      <c r="D36" s="33"/>
      <c r="E36" s="30"/>
      <c r="F36" s="30"/>
      <c r="G36" s="30"/>
      <c r="H36" s="30"/>
      <c r="I36" s="30"/>
      <c r="J36" s="29"/>
      <c r="K36" s="30"/>
      <c r="L36" s="29"/>
      <c r="M36" s="29"/>
    </row>
    <row r="37" spans="1:15" x14ac:dyDescent="0.25">
      <c r="C37" s="26"/>
      <c r="D37" s="33"/>
      <c r="G37" s="2" t="s">
        <v>4</v>
      </c>
      <c r="H37" s="1"/>
      <c r="I37" s="1"/>
    </row>
    <row r="38" spans="1:15" ht="12.75" customHeight="1" x14ac:dyDescent="0.3">
      <c r="G38" s="5" t="s">
        <v>2</v>
      </c>
      <c r="H38" s="6"/>
      <c r="I38" s="6"/>
    </row>
    <row r="39" spans="1:15" x14ac:dyDescent="0.25">
      <c r="G39" s="7" t="s">
        <v>9</v>
      </c>
      <c r="H39" s="8"/>
      <c r="I39" s="8"/>
    </row>
    <row r="41" spans="1:15" ht="12.75" customHeight="1" x14ac:dyDescent="0.25">
      <c r="A41" s="3" t="s">
        <v>3</v>
      </c>
      <c r="B41" s="15"/>
      <c r="C41" s="14"/>
      <c r="D41" s="3"/>
      <c r="E41" s="8"/>
      <c r="F41" s="14"/>
      <c r="G41" s="8"/>
      <c r="H41" s="8"/>
      <c r="I41" s="8"/>
      <c r="J41" s="27"/>
      <c r="K41" s="3"/>
      <c r="L41" s="8"/>
      <c r="M41" s="3"/>
    </row>
    <row r="42" spans="1:15" x14ac:dyDescent="0.25">
      <c r="A42" s="3"/>
      <c r="B42" s="3" t="s">
        <v>31</v>
      </c>
      <c r="C42" s="3"/>
      <c r="D42" s="3"/>
      <c r="E42" s="8"/>
      <c r="F42" s="3"/>
      <c r="G42" s="7"/>
      <c r="H42" s="8"/>
      <c r="I42" s="8"/>
      <c r="J42" s="3"/>
      <c r="K42" s="8"/>
      <c r="L42" s="28"/>
      <c r="M42" s="3"/>
    </row>
    <row r="43" spans="1:15" ht="12.75" customHeight="1" x14ac:dyDescent="0.25">
      <c r="A43" s="3"/>
      <c r="B43" s="3"/>
      <c r="C43" s="3"/>
      <c r="D43" s="3"/>
      <c r="E43" s="8"/>
      <c r="F43" s="3"/>
      <c r="G43" s="7"/>
      <c r="H43" s="8"/>
      <c r="I43" s="8"/>
      <c r="J43" s="3"/>
      <c r="K43" s="8"/>
      <c r="L43" s="28"/>
      <c r="M43" s="3"/>
    </row>
  </sheetData>
  <sheetProtection formatCells="0" formatColumns="0" formatRows="0" insertColumns="0" insertRows="0" insertHyperlinks="0" deleteColumns="0" deleteRows="0" sort="0" autoFilter="0" pivotTables="0"/>
  <sortState ref="B7:I20">
    <sortCondition descending="1" ref="I7:I20"/>
  </sortState>
  <phoneticPr fontId="0" type="noConversion"/>
  <conditionalFormatting sqref="D2 F1:F1048576">
    <cfRule type="cellIs" dxfId="38" priority="16" operator="equal">
      <formula>"X"</formula>
    </cfRule>
    <cfRule type="cellIs" dxfId="37" priority="17" operator="equal">
      <formula>"**"</formula>
    </cfRule>
    <cfRule type="cellIs" dxfId="36" priority="18" operator="equal">
      <formula>"*"</formula>
    </cfRule>
  </conditionalFormatting>
  <pageMargins left="0.44" right="0.28999999999999998" top="0.54" bottom="0.47" header="0.35" footer="0.27"/>
  <pageSetup scale="7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selection activeCell="A2" sqref="A2"/>
    </sheetView>
  </sheetViews>
  <sheetFormatPr defaultColWidth="9.1796875" defaultRowHeight="12.75" customHeight="1" x14ac:dyDescent="0.25"/>
  <cols>
    <col min="1" max="1" width="3.7265625" style="16" customWidth="1"/>
    <col min="2" max="2" width="19.54296875" style="16" customWidth="1"/>
    <col min="3" max="3" width="14.54296875" style="16" customWidth="1"/>
    <col min="4" max="4" width="15.7265625" style="16" customWidth="1"/>
    <col min="5" max="5" width="9.7265625" style="46" customWidth="1"/>
    <col min="6" max="6" width="9.1796875" style="46"/>
    <col min="7" max="8" width="11.453125" style="46" customWidth="1"/>
    <col min="9" max="9" width="11.26953125" style="46" customWidth="1"/>
    <col min="10" max="10" width="9.1796875" style="46" customWidth="1"/>
    <col min="11" max="13" width="9.1796875" style="16" hidden="1" customWidth="1"/>
    <col min="14" max="16384" width="9.1796875" style="16"/>
  </cols>
  <sheetData>
    <row r="1" spans="1:15" ht="12.75" customHeight="1" x14ac:dyDescent="0.25">
      <c r="G1" s="16"/>
    </row>
    <row r="2" spans="1:15" ht="12.5" x14ac:dyDescent="0.25">
      <c r="A2" s="4" t="str">
        <f>U8U9!A2</f>
        <v>bijgewerkt: 25 mei</v>
      </c>
      <c r="B2" s="4"/>
      <c r="C2" s="19" t="s">
        <v>1</v>
      </c>
      <c r="F2" s="17"/>
      <c r="G2" s="97" t="s">
        <v>25</v>
      </c>
    </row>
    <row r="3" spans="1:15" ht="12.75" customHeight="1" x14ac:dyDescent="0.3">
      <c r="G3" s="6" t="s">
        <v>27</v>
      </c>
    </row>
    <row r="4" spans="1:15" ht="12.75" customHeight="1" x14ac:dyDescent="0.25">
      <c r="A4" s="58" t="s">
        <v>29</v>
      </c>
      <c r="G4" s="8" t="s">
        <v>28</v>
      </c>
    </row>
    <row r="5" spans="1:15" ht="63.75" customHeight="1" x14ac:dyDescent="0.25">
      <c r="A5" s="16" t="s">
        <v>18</v>
      </c>
      <c r="F5" s="16"/>
      <c r="G5" s="18" t="str">
        <f>U8U9!G5</f>
        <v>11 april 1e competitie</v>
      </c>
      <c r="H5" s="18" t="str">
        <f>U8U9!H5</f>
        <v>23 mei2e competitie</v>
      </c>
    </row>
    <row r="6" spans="1:15" ht="25" x14ac:dyDescent="0.25">
      <c r="B6" s="16" t="s">
        <v>18</v>
      </c>
      <c r="C6" s="16" t="s">
        <v>0</v>
      </c>
      <c r="D6" s="46" t="s">
        <v>5</v>
      </c>
      <c r="E6" s="46" t="s">
        <v>6</v>
      </c>
      <c r="F6" s="19" t="s">
        <v>1</v>
      </c>
      <c r="G6" s="16" t="s">
        <v>8</v>
      </c>
      <c r="H6" s="46" t="str">
        <f>U8U9!H5</f>
        <v>23 mei2e competitie</v>
      </c>
      <c r="I6" s="96" t="s">
        <v>11</v>
      </c>
      <c r="K6" s="35" t="s">
        <v>22</v>
      </c>
      <c r="L6" s="36"/>
    </row>
    <row r="7" spans="1:15" s="34" customFormat="1" ht="12.5" x14ac:dyDescent="0.25">
      <c r="A7" s="34">
        <v>1</v>
      </c>
      <c r="B7" s="138" t="s">
        <v>83</v>
      </c>
      <c r="C7" s="138" t="s">
        <v>12</v>
      </c>
      <c r="D7" s="142">
        <v>2017</v>
      </c>
      <c r="E7" s="126"/>
      <c r="F7" s="30"/>
      <c r="G7" s="102">
        <v>403</v>
      </c>
      <c r="H7" s="59">
        <v>336</v>
      </c>
      <c r="I7" s="68">
        <f t="shared" ref="I7:I17" si="0">MAX(G7:H7)</f>
        <v>403</v>
      </c>
      <c r="J7" s="33"/>
      <c r="K7" s="61" t="s">
        <v>7</v>
      </c>
      <c r="M7" s="55"/>
      <c r="N7" s="55"/>
      <c r="O7" s="29"/>
    </row>
    <row r="8" spans="1:15" s="29" customFormat="1" ht="12.5" x14ac:dyDescent="0.25">
      <c r="A8" s="29">
        <v>2</v>
      </c>
      <c r="B8" s="138" t="s">
        <v>84</v>
      </c>
      <c r="C8" s="138" t="s">
        <v>60</v>
      </c>
      <c r="D8" s="142">
        <v>2017</v>
      </c>
      <c r="E8" s="104"/>
      <c r="F8" s="30"/>
      <c r="G8" s="102">
        <v>359</v>
      </c>
      <c r="H8" s="59">
        <v>245</v>
      </c>
      <c r="I8" s="68">
        <f t="shared" si="0"/>
        <v>359</v>
      </c>
      <c r="J8" s="30"/>
      <c r="K8" s="61" t="s">
        <v>7</v>
      </c>
      <c r="M8" s="55"/>
      <c r="N8" s="55"/>
    </row>
    <row r="9" spans="1:15" s="29" customFormat="1" ht="12.5" x14ac:dyDescent="0.25">
      <c r="A9" s="29">
        <v>3</v>
      </c>
      <c r="B9" s="138" t="s">
        <v>85</v>
      </c>
      <c r="C9" s="138" t="s">
        <v>49</v>
      </c>
      <c r="D9" s="142">
        <v>2017</v>
      </c>
      <c r="E9" s="127"/>
      <c r="F9" s="30"/>
      <c r="G9" s="102">
        <v>343</v>
      </c>
      <c r="H9" s="59">
        <v>298</v>
      </c>
      <c r="I9" s="68">
        <f t="shared" si="0"/>
        <v>343</v>
      </c>
      <c r="J9" s="30"/>
      <c r="K9" s="61" t="s">
        <v>7</v>
      </c>
      <c r="M9" s="55"/>
      <c r="N9" s="55"/>
    </row>
    <row r="10" spans="1:15" s="34" customFormat="1" ht="12.75" customHeight="1" x14ac:dyDescent="0.25">
      <c r="A10" s="34">
        <v>4</v>
      </c>
      <c r="B10" s="138" t="s">
        <v>86</v>
      </c>
      <c r="C10" s="138" t="s">
        <v>49</v>
      </c>
      <c r="D10" s="142">
        <v>2017</v>
      </c>
      <c r="E10" s="128"/>
      <c r="F10" s="30"/>
      <c r="G10" s="103">
        <v>317</v>
      </c>
      <c r="H10" s="105"/>
      <c r="I10" s="68">
        <f t="shared" si="0"/>
        <v>317</v>
      </c>
      <c r="J10" s="33"/>
      <c r="K10" s="61" t="s">
        <v>7</v>
      </c>
      <c r="M10" s="55"/>
      <c r="N10" s="55"/>
      <c r="O10" s="29"/>
    </row>
    <row r="11" spans="1:15" s="34" customFormat="1" ht="12.75" customHeight="1" thickBot="1" x14ac:dyDescent="0.3">
      <c r="A11" s="34">
        <v>5</v>
      </c>
      <c r="B11" s="140" t="s">
        <v>87</v>
      </c>
      <c r="C11" s="140" t="s">
        <v>12</v>
      </c>
      <c r="D11" s="142">
        <v>2017</v>
      </c>
      <c r="E11" s="129"/>
      <c r="F11" s="33"/>
      <c r="G11" s="63">
        <v>309</v>
      </c>
      <c r="H11" s="63">
        <v>278</v>
      </c>
      <c r="I11" s="68">
        <f t="shared" si="0"/>
        <v>309</v>
      </c>
      <c r="J11" s="63"/>
      <c r="K11" s="65" t="s">
        <v>7</v>
      </c>
      <c r="L11" s="64"/>
      <c r="M11" s="55"/>
      <c r="N11" s="55"/>
      <c r="O11" s="29"/>
    </row>
    <row r="12" spans="1:15" s="29" customFormat="1" ht="12.5" x14ac:dyDescent="0.25">
      <c r="A12" s="29">
        <v>6</v>
      </c>
      <c r="B12" s="74" t="s">
        <v>88</v>
      </c>
      <c r="C12" s="74" t="s">
        <v>55</v>
      </c>
      <c r="D12" s="59">
        <v>2017</v>
      </c>
      <c r="E12" s="95"/>
      <c r="F12" s="90"/>
      <c r="G12" s="75">
        <v>306</v>
      </c>
      <c r="H12" s="85"/>
      <c r="I12" s="99">
        <f t="shared" si="0"/>
        <v>306</v>
      </c>
      <c r="J12" s="33"/>
      <c r="K12" s="61"/>
      <c r="L12" s="34"/>
      <c r="M12" s="55"/>
      <c r="N12" s="55"/>
    </row>
    <row r="13" spans="1:15" s="21" customFormat="1" ht="12.5" x14ac:dyDescent="0.25">
      <c r="A13" s="21">
        <v>7</v>
      </c>
      <c r="B13" s="86" t="s">
        <v>122</v>
      </c>
      <c r="C13" s="86" t="s">
        <v>46</v>
      </c>
      <c r="D13" s="59">
        <v>2017</v>
      </c>
      <c r="E13" s="98"/>
      <c r="F13" s="85"/>
      <c r="G13" s="84"/>
      <c r="H13" s="85">
        <v>295</v>
      </c>
      <c r="I13" s="99">
        <f t="shared" si="0"/>
        <v>295</v>
      </c>
      <c r="J13" s="30"/>
      <c r="K13" s="29"/>
      <c r="L13" s="29"/>
      <c r="M13"/>
      <c r="N13"/>
      <c r="O13" s="16"/>
    </row>
    <row r="14" spans="1:15" ht="12.5" x14ac:dyDescent="0.25">
      <c r="A14" s="16">
        <v>8</v>
      </c>
      <c r="B14" s="74" t="s">
        <v>89</v>
      </c>
      <c r="C14" s="74" t="s">
        <v>12</v>
      </c>
      <c r="D14" s="59">
        <v>2017</v>
      </c>
      <c r="E14" s="95"/>
      <c r="F14" s="94"/>
      <c r="G14" s="83">
        <v>291</v>
      </c>
      <c r="H14" s="85">
        <v>278</v>
      </c>
      <c r="I14" s="99">
        <f t="shared" si="0"/>
        <v>291</v>
      </c>
      <c r="J14" s="30"/>
      <c r="K14" s="29"/>
      <c r="L14" s="29"/>
      <c r="M14"/>
      <c r="N14"/>
    </row>
    <row r="15" spans="1:15" ht="12.5" x14ac:dyDescent="0.25">
      <c r="A15" s="16">
        <v>9</v>
      </c>
      <c r="B15" s="74" t="s">
        <v>123</v>
      </c>
      <c r="C15" s="74" t="s">
        <v>46</v>
      </c>
      <c r="D15" s="59">
        <v>2017</v>
      </c>
      <c r="E15" s="91"/>
      <c r="F15" s="94"/>
      <c r="G15" s="83"/>
      <c r="H15" s="85">
        <v>291</v>
      </c>
      <c r="I15" s="99">
        <f t="shared" si="0"/>
        <v>291</v>
      </c>
      <c r="J15" s="30"/>
      <c r="K15" s="29"/>
      <c r="L15" s="29"/>
      <c r="M15"/>
      <c r="N15"/>
    </row>
    <row r="16" spans="1:15" s="29" customFormat="1" ht="12.5" x14ac:dyDescent="0.25">
      <c r="A16" s="29">
        <v>10</v>
      </c>
      <c r="B16" s="86" t="s">
        <v>90</v>
      </c>
      <c r="C16" s="86" t="s">
        <v>49</v>
      </c>
      <c r="D16" s="59">
        <v>2017</v>
      </c>
      <c r="E16" s="98"/>
      <c r="F16" s="85"/>
      <c r="G16" s="84">
        <v>276</v>
      </c>
      <c r="H16" s="85"/>
      <c r="I16" s="99">
        <f t="shared" si="0"/>
        <v>276</v>
      </c>
      <c r="J16" s="30"/>
      <c r="M16" s="55"/>
      <c r="N16" s="55"/>
    </row>
    <row r="17" spans="1:16" ht="12.5" x14ac:dyDescent="0.25">
      <c r="A17" s="21"/>
      <c r="B17" s="55"/>
      <c r="C17" s="55"/>
      <c r="D17" s="59"/>
      <c r="E17" s="71"/>
      <c r="F17" s="59"/>
      <c r="G17" s="116"/>
      <c r="H17" s="59"/>
      <c r="I17" s="99">
        <f t="shared" si="0"/>
        <v>0</v>
      </c>
      <c r="J17" s="30"/>
      <c r="K17" s="29"/>
      <c r="L17" s="29"/>
      <c r="M17" s="29"/>
      <c r="P17" s="21"/>
    </row>
    <row r="18" spans="1:16" ht="12.5" x14ac:dyDescent="0.25">
      <c r="B18" s="56"/>
      <c r="C18" s="34"/>
      <c r="D18" s="59"/>
      <c r="E18" s="59"/>
      <c r="F18" s="59"/>
      <c r="G18" s="59"/>
      <c r="H18" s="59"/>
      <c r="I18" s="68"/>
      <c r="J18" s="30"/>
      <c r="K18" s="29"/>
      <c r="L18" s="29"/>
      <c r="M18" s="29"/>
    </row>
    <row r="19" spans="1:16" ht="12.75" customHeight="1" x14ac:dyDescent="0.25">
      <c r="B19" s="29"/>
      <c r="C19" s="29"/>
      <c r="D19" s="29"/>
      <c r="E19" s="30"/>
      <c r="F19" s="30"/>
      <c r="I19" s="24"/>
    </row>
    <row r="20" spans="1:16" ht="12.5" x14ac:dyDescent="0.25">
      <c r="A20" s="16" t="s">
        <v>19</v>
      </c>
      <c r="B20" s="29"/>
      <c r="C20" s="29"/>
      <c r="D20" s="29"/>
      <c r="E20" s="30"/>
      <c r="F20" s="30"/>
      <c r="G20" s="25"/>
      <c r="I20" s="24"/>
    </row>
    <row r="21" spans="1:16" ht="25" x14ac:dyDescent="0.25">
      <c r="B21" s="29"/>
      <c r="C21" s="29"/>
      <c r="D21" s="30"/>
      <c r="E21" s="30"/>
      <c r="F21" s="31"/>
      <c r="G21" s="16"/>
      <c r="I21" s="96" t="s">
        <v>11</v>
      </c>
      <c r="K21" s="35" t="s">
        <v>22</v>
      </c>
      <c r="L21" s="36"/>
    </row>
    <row r="22" spans="1:16" s="29" customFormat="1" ht="12.5" x14ac:dyDescent="0.25">
      <c r="A22" s="29">
        <v>1</v>
      </c>
      <c r="B22" s="138" t="s">
        <v>75</v>
      </c>
      <c r="C22" s="138" t="s">
        <v>60</v>
      </c>
      <c r="D22" s="142">
        <v>2017</v>
      </c>
      <c r="E22" s="106"/>
      <c r="F22" s="30"/>
      <c r="G22" s="106">
        <v>437</v>
      </c>
      <c r="H22" s="106">
        <v>366</v>
      </c>
      <c r="I22" s="59">
        <f t="shared" ref="I22:I31" si="1">MAX(G22:H22)</f>
        <v>437</v>
      </c>
      <c r="J22" s="30"/>
      <c r="K22" s="61" t="s">
        <v>7</v>
      </c>
      <c r="M22" s="55"/>
      <c r="N22" s="55"/>
    </row>
    <row r="23" spans="1:16" s="29" customFormat="1" ht="12.5" x14ac:dyDescent="0.25">
      <c r="A23" s="34">
        <v>2</v>
      </c>
      <c r="B23" s="138" t="s">
        <v>76</v>
      </c>
      <c r="C23" s="138" t="s">
        <v>46</v>
      </c>
      <c r="D23" s="142">
        <v>2017</v>
      </c>
      <c r="E23" s="106"/>
      <c r="F23" s="30"/>
      <c r="G23" s="106">
        <v>408</v>
      </c>
      <c r="H23" s="106"/>
      <c r="I23" s="59">
        <f t="shared" si="1"/>
        <v>408</v>
      </c>
      <c r="J23" s="30"/>
      <c r="K23" s="61" t="s">
        <v>7</v>
      </c>
      <c r="M23" s="55"/>
      <c r="N23" s="55"/>
    </row>
    <row r="24" spans="1:16" s="34" customFormat="1" ht="12.5" x14ac:dyDescent="0.25">
      <c r="A24" s="29">
        <v>3</v>
      </c>
      <c r="B24" s="140" t="s">
        <v>77</v>
      </c>
      <c r="C24" s="140" t="s">
        <v>12</v>
      </c>
      <c r="D24" s="142">
        <v>2017</v>
      </c>
      <c r="E24" s="33"/>
      <c r="F24" s="30"/>
      <c r="G24" s="106">
        <v>407</v>
      </c>
      <c r="H24" s="106">
        <v>360</v>
      </c>
      <c r="I24" s="59">
        <f t="shared" si="1"/>
        <v>407</v>
      </c>
      <c r="J24" s="33"/>
      <c r="K24" s="61" t="s">
        <v>7</v>
      </c>
      <c r="M24" s="55"/>
      <c r="N24" s="55"/>
      <c r="O24" s="29"/>
      <c r="P24" s="29"/>
    </row>
    <row r="25" spans="1:16" s="29" customFormat="1" ht="12.5" x14ac:dyDescent="0.25">
      <c r="A25" s="29">
        <v>4</v>
      </c>
      <c r="B25" s="140" t="s">
        <v>78</v>
      </c>
      <c r="C25" s="140" t="s">
        <v>46</v>
      </c>
      <c r="D25" s="142">
        <v>2017</v>
      </c>
      <c r="E25" s="33"/>
      <c r="F25" s="30"/>
      <c r="G25" s="33">
        <v>389</v>
      </c>
      <c r="H25" s="33">
        <v>300</v>
      </c>
      <c r="I25" s="59">
        <f t="shared" si="1"/>
        <v>389</v>
      </c>
      <c r="J25" s="30"/>
      <c r="K25" s="61" t="s">
        <v>7</v>
      </c>
      <c r="L25" s="34"/>
      <c r="M25" s="55"/>
      <c r="N25" s="55"/>
    </row>
    <row r="26" spans="1:16" s="34" customFormat="1" ht="13" thickBot="1" x14ac:dyDescent="0.3">
      <c r="A26" s="34">
        <v>5</v>
      </c>
      <c r="B26" s="140" t="s">
        <v>79</v>
      </c>
      <c r="C26" s="140" t="s">
        <v>12</v>
      </c>
      <c r="D26" s="142">
        <v>2017</v>
      </c>
      <c r="E26" s="107"/>
      <c r="F26" s="30"/>
      <c r="G26" s="107">
        <v>356</v>
      </c>
      <c r="H26" s="107">
        <v>334</v>
      </c>
      <c r="I26" s="59">
        <f t="shared" si="1"/>
        <v>356</v>
      </c>
      <c r="J26" s="63"/>
      <c r="K26" s="65" t="s">
        <v>7</v>
      </c>
      <c r="L26" s="64"/>
      <c r="M26" s="55"/>
      <c r="N26" s="55"/>
      <c r="O26" s="29"/>
      <c r="P26" s="29"/>
    </row>
    <row r="27" spans="1:16" s="29" customFormat="1" ht="12.5" x14ac:dyDescent="0.25">
      <c r="A27" s="34">
        <v>6</v>
      </c>
      <c r="B27" s="86" t="s">
        <v>80</v>
      </c>
      <c r="C27" s="86" t="s">
        <v>12</v>
      </c>
      <c r="D27" s="59">
        <v>2017</v>
      </c>
      <c r="E27" s="84"/>
      <c r="F27" s="84"/>
      <c r="G27" s="84">
        <v>340</v>
      </c>
      <c r="H27" s="100">
        <v>284</v>
      </c>
      <c r="I27" s="85">
        <f t="shared" si="1"/>
        <v>340</v>
      </c>
      <c r="J27" s="30"/>
      <c r="M27" s="55"/>
      <c r="N27" s="55"/>
    </row>
    <row r="28" spans="1:16" s="29" customFormat="1" ht="12.5" x14ac:dyDescent="0.25">
      <c r="A28" s="29">
        <v>7</v>
      </c>
      <c r="B28" s="86" t="s">
        <v>120</v>
      </c>
      <c r="C28" s="86" t="s">
        <v>46</v>
      </c>
      <c r="D28" s="59">
        <v>2017</v>
      </c>
      <c r="E28" s="84"/>
      <c r="F28" s="84"/>
      <c r="G28" s="84"/>
      <c r="H28" s="100">
        <v>338</v>
      </c>
      <c r="I28" s="85">
        <f t="shared" si="1"/>
        <v>338</v>
      </c>
      <c r="J28" s="30"/>
      <c r="M28" s="55"/>
      <c r="N28" s="55"/>
    </row>
    <row r="29" spans="1:16" s="34" customFormat="1" ht="12.5" x14ac:dyDescent="0.25">
      <c r="A29" s="34">
        <v>8</v>
      </c>
      <c r="B29" s="86" t="s">
        <v>81</v>
      </c>
      <c r="C29" s="86" t="s">
        <v>12</v>
      </c>
      <c r="D29" s="59">
        <v>2017</v>
      </c>
      <c r="E29" s="87"/>
      <c r="F29" s="84"/>
      <c r="G29" s="84">
        <v>336</v>
      </c>
      <c r="H29" s="100">
        <v>275</v>
      </c>
      <c r="I29" s="85">
        <f t="shared" si="1"/>
        <v>336</v>
      </c>
      <c r="J29" s="33"/>
      <c r="M29" s="55"/>
      <c r="N29" s="55"/>
      <c r="O29" s="29"/>
      <c r="P29" s="29"/>
    </row>
    <row r="30" spans="1:16" s="34" customFormat="1" ht="12.5" x14ac:dyDescent="0.25">
      <c r="A30" s="34">
        <v>9</v>
      </c>
      <c r="B30" s="86" t="s">
        <v>82</v>
      </c>
      <c r="C30" s="86" t="s">
        <v>12</v>
      </c>
      <c r="D30" s="59">
        <v>2017</v>
      </c>
      <c r="E30" s="84"/>
      <c r="F30" s="84"/>
      <c r="G30" s="84">
        <v>277</v>
      </c>
      <c r="H30" s="100">
        <v>318</v>
      </c>
      <c r="I30" s="85">
        <f t="shared" si="1"/>
        <v>318</v>
      </c>
      <c r="J30" s="33"/>
      <c r="M30" s="55"/>
      <c r="N30" s="55"/>
      <c r="O30" s="29"/>
      <c r="P30" s="29"/>
    </row>
    <row r="31" spans="1:16" s="29" customFormat="1" ht="13" thickBot="1" x14ac:dyDescent="0.3">
      <c r="A31" s="104">
        <v>10</v>
      </c>
      <c r="B31" s="86" t="s">
        <v>121</v>
      </c>
      <c r="C31" s="86" t="s">
        <v>55</v>
      </c>
      <c r="D31" s="59">
        <v>2017</v>
      </c>
      <c r="E31" s="84"/>
      <c r="F31" s="84"/>
      <c r="G31" s="84"/>
      <c r="H31" s="100">
        <v>300</v>
      </c>
      <c r="I31" s="85">
        <f t="shared" si="1"/>
        <v>300</v>
      </c>
      <c r="J31" s="33"/>
      <c r="K31" s="65"/>
      <c r="L31" s="64"/>
      <c r="M31" s="55"/>
      <c r="N31" s="55"/>
    </row>
    <row r="32" spans="1:16" s="29" customFormat="1" ht="12.75" customHeight="1" x14ac:dyDescent="0.25">
      <c r="B32" s="74"/>
      <c r="C32" s="78"/>
      <c r="D32" s="94"/>
      <c r="E32" s="75"/>
      <c r="F32" s="73"/>
      <c r="G32" s="73"/>
      <c r="H32" s="60"/>
      <c r="I32" s="108"/>
      <c r="J32" s="30"/>
    </row>
    <row r="33" spans="1:12" ht="12.75" customHeight="1" x14ac:dyDescent="0.25">
      <c r="B33" s="22"/>
      <c r="C33" s="21"/>
      <c r="D33" s="23"/>
      <c r="E33" s="23"/>
      <c r="F33" s="23"/>
      <c r="G33" s="23"/>
    </row>
    <row r="34" spans="1:12" ht="12.75" customHeight="1" x14ac:dyDescent="0.25">
      <c r="D34" s="26"/>
      <c r="G34" s="2" t="s">
        <v>4</v>
      </c>
      <c r="H34" s="1"/>
    </row>
    <row r="35" spans="1:12" ht="13" x14ac:dyDescent="0.3">
      <c r="G35" s="5" t="s">
        <v>2</v>
      </c>
      <c r="H35" s="6"/>
    </row>
    <row r="36" spans="1:12" ht="12.5" x14ac:dyDescent="0.25">
      <c r="G36" s="7" t="s">
        <v>9</v>
      </c>
      <c r="H36" s="8"/>
    </row>
    <row r="37" spans="1:12" ht="12.75" customHeight="1" x14ac:dyDescent="0.25">
      <c r="F37" s="16"/>
      <c r="K37" s="46"/>
    </row>
    <row r="38" spans="1:12" ht="12.75" customHeight="1" x14ac:dyDescent="0.25">
      <c r="A38" s="3" t="s">
        <v>3</v>
      </c>
      <c r="B38" s="3"/>
      <c r="C38" s="3"/>
      <c r="D38" s="3"/>
      <c r="E38" s="8"/>
      <c r="F38" s="3"/>
      <c r="G38" s="8"/>
      <c r="H38" s="3"/>
      <c r="I38" s="3"/>
      <c r="J38" s="8"/>
      <c r="K38" s="3"/>
      <c r="L38" s="3"/>
    </row>
    <row r="39" spans="1:12" ht="12.75" customHeight="1" x14ac:dyDescent="0.25">
      <c r="A39" s="3"/>
      <c r="B39" s="15"/>
      <c r="C39" s="15"/>
      <c r="D39" s="3"/>
      <c r="E39" s="8"/>
      <c r="F39" s="3"/>
      <c r="G39" s="8"/>
      <c r="H39" s="3"/>
      <c r="I39" s="3"/>
      <c r="J39" s="8"/>
      <c r="K39" s="3"/>
      <c r="L39" s="3"/>
    </row>
    <row r="40" spans="1:12" ht="12.75" customHeight="1" x14ac:dyDescent="0.25">
      <c r="A40" s="13"/>
      <c r="B40" s="13"/>
      <c r="C40" s="13"/>
      <c r="D40" s="14"/>
      <c r="E40" s="14"/>
      <c r="F40" s="3"/>
      <c r="G40" s="8"/>
      <c r="H40" s="3"/>
      <c r="I40" s="3"/>
      <c r="J40" s="8"/>
      <c r="K40" s="3"/>
      <c r="L40" s="3"/>
    </row>
    <row r="41" spans="1:12" ht="12.75" customHeight="1" x14ac:dyDescent="0.25">
      <c r="A41" s="13"/>
      <c r="B41" s="13"/>
      <c r="C41" s="13"/>
      <c r="D41" s="14"/>
      <c r="E41" s="8"/>
      <c r="F41" s="8"/>
      <c r="G41" s="8"/>
      <c r="H41" s="8"/>
      <c r="I41" s="8"/>
      <c r="J41" s="8"/>
      <c r="K41" s="3"/>
      <c r="L41" s="3"/>
    </row>
  </sheetData>
  <sheetProtection formatCells="0" formatColumns="0" formatRows="0" insertColumns="0" insertRows="0" insertHyperlinks="0" deleteColumns="0" deleteRows="0" sort="0" autoFilter="0" pivotTables="0"/>
  <sortState ref="B7:I17">
    <sortCondition descending="1" ref="I7:I17"/>
  </sortState>
  <phoneticPr fontId="0" type="noConversion"/>
  <conditionalFormatting sqref="C2:D2">
    <cfRule type="cellIs" dxfId="35" priority="22" operator="equal">
      <formula>"X"</formula>
    </cfRule>
    <cfRule type="cellIs" dxfId="34" priority="23" operator="equal">
      <formula>"**"</formula>
    </cfRule>
    <cfRule type="cellIs" dxfId="33" priority="24" operator="equal">
      <formula>"*"</formula>
    </cfRule>
  </conditionalFormatting>
  <conditionalFormatting sqref="F11:F17">
    <cfRule type="cellIs" dxfId="32" priority="7" operator="equal">
      <formula>"**"</formula>
    </cfRule>
    <cfRule type="cellIs" dxfId="31" priority="8" operator="equal">
      <formula>"*"</formula>
    </cfRule>
    <cfRule type="cellIs" dxfId="30" priority="9" operator="equal">
      <formula>"X"</formula>
    </cfRule>
  </conditionalFormatting>
  <conditionalFormatting sqref="F26:F32">
    <cfRule type="cellIs" dxfId="29" priority="17" operator="equal">
      <formula>"X"</formula>
    </cfRule>
    <cfRule type="cellIs" dxfId="28" priority="18" operator="equal">
      <formula>"*"</formula>
    </cfRule>
    <cfRule type="cellIs" dxfId="27" priority="19" operator="equal">
      <formula>"**"</formula>
    </cfRule>
  </conditionalFormatting>
  <conditionalFormatting sqref="G22:G32">
    <cfRule type="cellIs" dxfId="26" priority="1" operator="equal">
      <formula>"X"</formula>
    </cfRule>
    <cfRule type="cellIs" dxfId="25" priority="2" operator="equal">
      <formula>"*"</formula>
    </cfRule>
    <cfRule type="cellIs" dxfId="24" priority="3" operator="equal">
      <formula>"**"</formula>
    </cfRule>
  </conditionalFormatting>
  <pageMargins left="0.52" right="0.24" top="0.67" bottom="0.59" header="0.5" footer="0.5"/>
  <pageSetup paperSize="9" scale="55" orientation="portrait" r:id="rId1"/>
  <headerFooter alignWithMargins="0">
    <oddHeader>&amp;L&amp;"Calibri"&amp;10&amp;K009fdfClassification: Internal Use&amp;1#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6"/>
  <sheetViews>
    <sheetView topLeftCell="A8" zoomScaleNormal="100" workbookViewId="0">
      <selection activeCell="B21" sqref="B21:D25"/>
    </sheetView>
  </sheetViews>
  <sheetFormatPr defaultColWidth="9.1796875" defaultRowHeight="12.75" customHeight="1" x14ac:dyDescent="0.25"/>
  <cols>
    <col min="1" max="1" width="3.7265625" style="16" customWidth="1"/>
    <col min="2" max="2" width="21.453125" style="16" bestFit="1" customWidth="1"/>
    <col min="3" max="3" width="14" style="16" customWidth="1"/>
    <col min="4" max="4" width="15.7265625" style="16" customWidth="1"/>
    <col min="5" max="5" width="9.7265625" style="46" customWidth="1"/>
    <col min="6" max="6" width="9.1796875" style="46" customWidth="1"/>
    <col min="7" max="7" width="11.453125" style="16" customWidth="1"/>
    <col min="8" max="10" width="9.1796875" style="46" customWidth="1"/>
    <col min="11" max="12" width="9.1796875" style="16" hidden="1" customWidth="1"/>
    <col min="13" max="16384" width="9.1796875" style="16"/>
  </cols>
  <sheetData>
    <row r="2" spans="1:17" ht="12.5" x14ac:dyDescent="0.25">
      <c r="A2" s="4" t="str">
        <f>U8U9!A2</f>
        <v>bijgewerkt: 25 mei</v>
      </c>
      <c r="B2" s="4"/>
      <c r="C2" s="19" t="s">
        <v>1</v>
      </c>
      <c r="E2" s="16"/>
      <c r="G2" s="1" t="s">
        <v>25</v>
      </c>
    </row>
    <row r="3" spans="1:17" ht="12.75" customHeight="1" x14ac:dyDescent="0.3">
      <c r="E3" s="16"/>
      <c r="G3" s="130" t="s">
        <v>27</v>
      </c>
    </row>
    <row r="4" spans="1:17" ht="12.75" customHeight="1" x14ac:dyDescent="0.25">
      <c r="A4" s="58" t="s">
        <v>29</v>
      </c>
      <c r="E4" s="16"/>
      <c r="G4" s="3" t="s">
        <v>28</v>
      </c>
    </row>
    <row r="5" spans="1:17" ht="56.25" customHeight="1" x14ac:dyDescent="0.25">
      <c r="A5" s="16" t="s">
        <v>16</v>
      </c>
      <c r="F5" s="16"/>
      <c r="G5" s="131" t="str">
        <f>U8U9!G5</f>
        <v>11 april 1e competitie</v>
      </c>
      <c r="H5" s="18" t="str">
        <f>U8U9!H5</f>
        <v>23 mei2e competitie</v>
      </c>
    </row>
    <row r="6" spans="1:17" ht="25" x14ac:dyDescent="0.25">
      <c r="B6" s="29" t="s">
        <v>16</v>
      </c>
      <c r="C6" s="16" t="s">
        <v>0</v>
      </c>
      <c r="D6" s="46" t="s">
        <v>5</v>
      </c>
      <c r="E6" s="46" t="s">
        <v>6</v>
      </c>
      <c r="F6" s="19" t="s">
        <v>1</v>
      </c>
      <c r="G6" s="16" t="s">
        <v>8</v>
      </c>
      <c r="H6" s="46" t="s">
        <v>10</v>
      </c>
      <c r="I6" s="96" t="s">
        <v>11</v>
      </c>
      <c r="K6" s="35" t="s">
        <v>22</v>
      </c>
      <c r="L6" s="36"/>
    </row>
    <row r="7" spans="1:17" s="34" customFormat="1" ht="12.5" x14ac:dyDescent="0.25">
      <c r="A7" s="34">
        <v>1</v>
      </c>
      <c r="B7" s="140" t="s">
        <v>113</v>
      </c>
      <c r="C7" s="140" t="s">
        <v>108</v>
      </c>
      <c r="D7" s="139">
        <v>2016</v>
      </c>
      <c r="E7" s="33"/>
      <c r="F7" s="33"/>
      <c r="G7" s="29"/>
      <c r="H7" s="33">
        <v>398</v>
      </c>
      <c r="I7" s="66">
        <f t="shared" ref="I7:I17" si="0">MAX(G7:H7)</f>
        <v>398</v>
      </c>
      <c r="J7" s="33"/>
      <c r="K7" s="61" t="s">
        <v>7</v>
      </c>
      <c r="M7" s="56"/>
      <c r="N7" s="56"/>
      <c r="O7" s="29"/>
      <c r="P7" s="29"/>
    </row>
    <row r="8" spans="1:17" s="34" customFormat="1" ht="12.5" x14ac:dyDescent="0.25">
      <c r="A8" s="34">
        <v>2</v>
      </c>
      <c r="B8" s="140" t="s">
        <v>53</v>
      </c>
      <c r="C8" s="140" t="s">
        <v>46</v>
      </c>
      <c r="D8" s="139">
        <v>2016</v>
      </c>
      <c r="E8" s="56"/>
      <c r="F8" s="30"/>
      <c r="G8" s="29">
        <v>350</v>
      </c>
      <c r="H8" s="33">
        <v>375</v>
      </c>
      <c r="I8" s="66">
        <f t="shared" si="0"/>
        <v>375</v>
      </c>
      <c r="J8" s="33"/>
      <c r="K8" s="61" t="s">
        <v>7</v>
      </c>
      <c r="M8" s="55"/>
      <c r="N8" s="55"/>
      <c r="O8" s="29"/>
      <c r="P8" s="29"/>
    </row>
    <row r="9" spans="1:17" s="29" customFormat="1" ht="12.5" x14ac:dyDescent="0.25">
      <c r="A9" s="29">
        <v>3</v>
      </c>
      <c r="B9" s="141" t="s">
        <v>52</v>
      </c>
      <c r="C9" s="141" t="s">
        <v>49</v>
      </c>
      <c r="D9" s="139">
        <v>2016</v>
      </c>
      <c r="E9" s="33"/>
      <c r="F9" s="30"/>
      <c r="G9" s="34">
        <v>371</v>
      </c>
      <c r="H9" s="33">
        <v>314</v>
      </c>
      <c r="I9" s="66">
        <f t="shared" si="0"/>
        <v>371</v>
      </c>
      <c r="J9" s="30"/>
      <c r="K9" s="61" t="s">
        <v>7</v>
      </c>
      <c r="M9" s="55"/>
      <c r="N9" s="55"/>
      <c r="Q9" s="34"/>
    </row>
    <row r="10" spans="1:17" s="29" customFormat="1" ht="12.5" x14ac:dyDescent="0.25">
      <c r="A10" s="29">
        <v>4</v>
      </c>
      <c r="B10" s="140" t="s">
        <v>54</v>
      </c>
      <c r="C10" s="140" t="s">
        <v>55</v>
      </c>
      <c r="D10" s="139">
        <v>2016</v>
      </c>
      <c r="E10" s="33"/>
      <c r="F10" s="30"/>
      <c r="G10" s="29">
        <v>348</v>
      </c>
      <c r="H10" s="33">
        <v>317</v>
      </c>
      <c r="I10" s="66">
        <f t="shared" si="0"/>
        <v>348</v>
      </c>
      <c r="J10" s="30"/>
      <c r="K10" s="61" t="s">
        <v>7</v>
      </c>
      <c r="M10" s="55"/>
      <c r="N10" s="55"/>
      <c r="Q10" s="34"/>
    </row>
    <row r="11" spans="1:17" s="29" customFormat="1" ht="13" thickBot="1" x14ac:dyDescent="0.3">
      <c r="A11" s="34">
        <v>5</v>
      </c>
      <c r="B11" s="140" t="s">
        <v>114</v>
      </c>
      <c r="C11" s="140" t="s">
        <v>108</v>
      </c>
      <c r="D11" s="139">
        <v>2016</v>
      </c>
      <c r="E11" s="125"/>
      <c r="F11" s="63"/>
      <c r="G11" s="64"/>
      <c r="H11" s="63">
        <v>336</v>
      </c>
      <c r="I11" s="66">
        <f t="shared" si="0"/>
        <v>336</v>
      </c>
      <c r="J11" s="63"/>
      <c r="K11" s="65" t="s">
        <v>7</v>
      </c>
      <c r="L11" s="64"/>
      <c r="M11" s="56"/>
      <c r="N11" s="56"/>
      <c r="Q11" s="34"/>
    </row>
    <row r="12" spans="1:17" s="77" customFormat="1" ht="12.5" x14ac:dyDescent="0.25">
      <c r="A12" s="78">
        <v>6</v>
      </c>
      <c r="B12" s="74" t="s">
        <v>56</v>
      </c>
      <c r="C12" s="74" t="s">
        <v>46</v>
      </c>
      <c r="D12" s="73">
        <v>2016</v>
      </c>
      <c r="E12" s="74"/>
      <c r="F12" s="75"/>
      <c r="G12" s="77">
        <v>331</v>
      </c>
      <c r="H12" s="75"/>
      <c r="I12" s="92">
        <f t="shared" si="0"/>
        <v>331</v>
      </c>
      <c r="J12" s="75"/>
      <c r="K12" s="82"/>
      <c r="M12" s="74"/>
      <c r="N12" s="74"/>
      <c r="Q12" s="78"/>
    </row>
    <row r="13" spans="1:17" s="77" customFormat="1" ht="12.5" x14ac:dyDescent="0.25">
      <c r="A13" s="77">
        <v>7</v>
      </c>
      <c r="B13" s="74" t="s">
        <v>57</v>
      </c>
      <c r="C13" s="74" t="s">
        <v>12</v>
      </c>
      <c r="D13" s="73">
        <v>2016</v>
      </c>
      <c r="E13" s="73"/>
      <c r="F13" s="73"/>
      <c r="G13" s="78">
        <v>324</v>
      </c>
      <c r="H13" s="73"/>
      <c r="I13" s="92">
        <f t="shared" si="0"/>
        <v>324</v>
      </c>
      <c r="J13" s="75"/>
      <c r="M13" s="74"/>
      <c r="N13" s="74"/>
      <c r="Q13" s="78"/>
    </row>
    <row r="14" spans="1:17" ht="12.5" x14ac:dyDescent="0.25">
      <c r="A14" s="16">
        <v>8</v>
      </c>
      <c r="B14" s="74" t="s">
        <v>115</v>
      </c>
      <c r="C14" s="74" t="s">
        <v>55</v>
      </c>
      <c r="D14" s="33">
        <v>2016</v>
      </c>
      <c r="E14" s="74"/>
      <c r="F14" s="73"/>
      <c r="G14" s="77"/>
      <c r="H14" s="73">
        <v>312</v>
      </c>
      <c r="I14" s="92">
        <f t="shared" si="0"/>
        <v>312</v>
      </c>
      <c r="J14" s="30"/>
      <c r="K14" s="29"/>
      <c r="L14" s="29"/>
      <c r="M14"/>
      <c r="N14"/>
      <c r="Q14" s="21"/>
    </row>
    <row r="15" spans="1:17" ht="12.5" x14ac:dyDescent="0.25">
      <c r="A15" s="16">
        <v>9</v>
      </c>
      <c r="B15" s="74" t="s">
        <v>58</v>
      </c>
      <c r="C15" s="74" t="s">
        <v>12</v>
      </c>
      <c r="D15" s="33">
        <v>2016</v>
      </c>
      <c r="E15" s="33"/>
      <c r="F15" s="33"/>
      <c r="G15" s="78">
        <v>287</v>
      </c>
      <c r="H15" s="33"/>
      <c r="I15" s="92">
        <f t="shared" si="0"/>
        <v>287</v>
      </c>
      <c r="J15" s="30"/>
      <c r="K15" s="29"/>
      <c r="L15" s="29"/>
      <c r="M15"/>
      <c r="N15"/>
      <c r="Q15" s="21"/>
    </row>
    <row r="16" spans="1:17" ht="12.75" customHeight="1" x14ac:dyDescent="0.25">
      <c r="A16" s="16">
        <v>10</v>
      </c>
      <c r="B16" s="74" t="s">
        <v>116</v>
      </c>
      <c r="C16" s="74" t="s">
        <v>46</v>
      </c>
      <c r="D16" s="33">
        <v>2016</v>
      </c>
      <c r="E16" s="73"/>
      <c r="F16" s="73"/>
      <c r="G16" s="77"/>
      <c r="H16" s="75">
        <v>287</v>
      </c>
      <c r="I16" s="92">
        <f t="shared" si="0"/>
        <v>287</v>
      </c>
      <c r="J16" s="30"/>
      <c r="K16" s="29"/>
      <c r="L16" s="29"/>
      <c r="M16"/>
      <c r="N16"/>
      <c r="Q16" s="21"/>
    </row>
    <row r="17" spans="1:17" ht="12.75" customHeight="1" x14ac:dyDescent="0.25">
      <c r="B17" s="72"/>
      <c r="C17" s="72"/>
      <c r="D17" s="33">
        <v>2016</v>
      </c>
      <c r="E17" s="73"/>
      <c r="F17" s="73"/>
      <c r="G17" s="77"/>
      <c r="H17" s="73"/>
      <c r="I17" s="92">
        <f t="shared" si="0"/>
        <v>0</v>
      </c>
      <c r="J17" s="30"/>
      <c r="K17" s="29"/>
      <c r="L17" s="29"/>
      <c r="M17" s="29"/>
      <c r="Q17" s="21"/>
    </row>
    <row r="18" spans="1:17" ht="12.5" x14ac:dyDescent="0.25">
      <c r="B18" s="77"/>
      <c r="C18" s="78"/>
      <c r="D18" s="73"/>
      <c r="E18" s="75"/>
      <c r="F18" s="75"/>
      <c r="G18" s="77"/>
      <c r="H18" s="75"/>
      <c r="I18" s="76"/>
      <c r="J18" s="30"/>
      <c r="K18" s="29"/>
      <c r="L18" s="29"/>
      <c r="M18" s="29"/>
      <c r="Q18" s="21"/>
    </row>
    <row r="19" spans="1:17" ht="12.5" x14ac:dyDescent="0.25">
      <c r="A19" s="16" t="s">
        <v>17</v>
      </c>
      <c r="B19" s="29"/>
      <c r="C19" s="29"/>
      <c r="D19" s="29"/>
      <c r="E19" s="30"/>
      <c r="F19" s="30"/>
      <c r="G19" s="132"/>
      <c r="H19" s="30"/>
      <c r="I19" s="30"/>
      <c r="J19" s="30"/>
      <c r="K19" s="29"/>
      <c r="L19" s="29"/>
      <c r="M19" s="29"/>
      <c r="Q19" s="21"/>
    </row>
    <row r="20" spans="1:17" ht="25" x14ac:dyDescent="0.25">
      <c r="B20" s="29" t="s">
        <v>17</v>
      </c>
      <c r="C20" s="16" t="s">
        <v>0</v>
      </c>
      <c r="D20" s="46" t="s">
        <v>5</v>
      </c>
      <c r="E20" s="46" t="s">
        <v>6</v>
      </c>
      <c r="F20" s="19" t="s">
        <v>1</v>
      </c>
      <c r="I20" s="96" t="s">
        <v>11</v>
      </c>
      <c r="K20" s="35" t="s">
        <v>22</v>
      </c>
      <c r="L20" s="36"/>
      <c r="Q20" s="21"/>
    </row>
    <row r="21" spans="1:17" s="34" customFormat="1" ht="12.5" x14ac:dyDescent="0.25">
      <c r="A21" s="29">
        <v>1</v>
      </c>
      <c r="B21" s="140" t="s">
        <v>117</v>
      </c>
      <c r="C21" s="140" t="s">
        <v>46</v>
      </c>
      <c r="D21" s="139">
        <v>2016</v>
      </c>
      <c r="E21" s="117"/>
      <c r="F21" s="117"/>
      <c r="G21" s="29"/>
      <c r="H21" s="33">
        <v>427</v>
      </c>
      <c r="I21" s="66">
        <f t="shared" ref="I21:I31" si="1">MAX(G21:H21)</f>
        <v>427</v>
      </c>
      <c r="J21" s="30"/>
      <c r="K21" s="61" t="s">
        <v>7</v>
      </c>
      <c r="L21" s="29"/>
      <c r="M21" s="56"/>
      <c r="N21" s="56"/>
      <c r="O21" s="29"/>
      <c r="P21" s="29"/>
    </row>
    <row r="22" spans="1:17" s="29" customFormat="1" ht="12.5" x14ac:dyDescent="0.25">
      <c r="A22" s="29">
        <v>2</v>
      </c>
      <c r="B22" s="138" t="s">
        <v>42</v>
      </c>
      <c r="C22" s="138" t="s">
        <v>12</v>
      </c>
      <c r="D22" s="139">
        <v>2016</v>
      </c>
      <c r="E22" s="33"/>
      <c r="F22" s="30"/>
      <c r="G22" s="133">
        <v>414</v>
      </c>
      <c r="H22" s="33">
        <v>383</v>
      </c>
      <c r="I22" s="66">
        <f t="shared" si="1"/>
        <v>414</v>
      </c>
      <c r="J22" s="33"/>
      <c r="K22" s="61" t="s">
        <v>7</v>
      </c>
      <c r="L22" s="34"/>
      <c r="M22" s="55"/>
      <c r="N22" s="55"/>
      <c r="Q22" s="34"/>
    </row>
    <row r="23" spans="1:17" s="29" customFormat="1" ht="12.5" x14ac:dyDescent="0.25">
      <c r="A23" s="34">
        <v>3</v>
      </c>
      <c r="B23" s="140" t="s">
        <v>43</v>
      </c>
      <c r="C23" s="140" t="s">
        <v>12</v>
      </c>
      <c r="D23" s="139">
        <v>2016</v>
      </c>
      <c r="E23" s="33"/>
      <c r="F23" s="33"/>
      <c r="G23" s="34">
        <v>387</v>
      </c>
      <c r="H23" s="33"/>
      <c r="I23" s="33">
        <f t="shared" si="1"/>
        <v>387</v>
      </c>
      <c r="J23" s="30"/>
      <c r="K23" s="61" t="s">
        <v>7</v>
      </c>
      <c r="M23" s="55"/>
      <c r="N23" s="55"/>
      <c r="Q23" s="34"/>
    </row>
    <row r="24" spans="1:17" s="29" customFormat="1" ht="12.5" x14ac:dyDescent="0.25">
      <c r="A24" s="34">
        <v>4</v>
      </c>
      <c r="B24" s="138" t="s">
        <v>44</v>
      </c>
      <c r="C24" s="138" t="s">
        <v>12</v>
      </c>
      <c r="D24" s="139">
        <v>2016</v>
      </c>
      <c r="E24" s="55"/>
      <c r="F24" s="30"/>
      <c r="G24" s="133">
        <v>379</v>
      </c>
      <c r="H24" s="33">
        <v>374</v>
      </c>
      <c r="I24" s="66">
        <f t="shared" si="1"/>
        <v>379</v>
      </c>
      <c r="J24" s="33"/>
      <c r="K24" s="61" t="s">
        <v>7</v>
      </c>
      <c r="L24" s="34"/>
      <c r="M24" s="55"/>
      <c r="N24" s="55"/>
    </row>
    <row r="25" spans="1:17" s="29" customFormat="1" ht="13" thickBot="1" x14ac:dyDescent="0.3">
      <c r="A25" s="29">
        <v>5</v>
      </c>
      <c r="B25" s="138" t="s">
        <v>45</v>
      </c>
      <c r="C25" s="138" t="s">
        <v>46</v>
      </c>
      <c r="D25" s="139">
        <v>2016</v>
      </c>
      <c r="E25" s="63"/>
      <c r="F25" s="63"/>
      <c r="G25" s="134">
        <v>372</v>
      </c>
      <c r="H25" s="63"/>
      <c r="I25" s="119">
        <f t="shared" si="1"/>
        <v>372</v>
      </c>
      <c r="J25" s="63"/>
      <c r="K25" s="64" t="s">
        <v>7</v>
      </c>
      <c r="L25" s="64"/>
      <c r="M25" s="55"/>
      <c r="N25" s="55"/>
    </row>
    <row r="26" spans="1:17" s="29" customFormat="1" ht="12.5" x14ac:dyDescent="0.25">
      <c r="A26" s="77">
        <v>6</v>
      </c>
      <c r="B26" s="74" t="s">
        <v>47</v>
      </c>
      <c r="C26" s="74" t="s">
        <v>12</v>
      </c>
      <c r="D26" s="73">
        <v>2016</v>
      </c>
      <c r="E26" s="73"/>
      <c r="F26" s="73"/>
      <c r="G26" s="78">
        <v>361</v>
      </c>
      <c r="H26" s="73">
        <v>325</v>
      </c>
      <c r="I26" s="92">
        <f t="shared" si="1"/>
        <v>361</v>
      </c>
      <c r="J26" s="33"/>
      <c r="K26" s="34"/>
      <c r="L26" s="34"/>
      <c r="M26" s="55"/>
      <c r="N26" s="55"/>
    </row>
    <row r="27" spans="1:17" s="77" customFormat="1" ht="12.5" x14ac:dyDescent="0.25">
      <c r="A27" s="77">
        <v>7</v>
      </c>
      <c r="B27" s="74" t="s">
        <v>48</v>
      </c>
      <c r="C27" s="74" t="s">
        <v>49</v>
      </c>
      <c r="D27" s="33">
        <v>2016</v>
      </c>
      <c r="E27" s="84"/>
      <c r="F27" s="84"/>
      <c r="G27" s="135">
        <v>323</v>
      </c>
      <c r="H27" s="84">
        <v>358</v>
      </c>
      <c r="I27" s="89">
        <f t="shared" si="1"/>
        <v>358</v>
      </c>
      <c r="J27" s="73"/>
      <c r="K27" s="82"/>
      <c r="L27" s="78"/>
      <c r="M27" s="74"/>
      <c r="N27" s="74"/>
    </row>
    <row r="28" spans="1:17" s="29" customFormat="1" ht="12.5" x14ac:dyDescent="0.25">
      <c r="A28" s="77">
        <v>8</v>
      </c>
      <c r="B28" s="74" t="s">
        <v>118</v>
      </c>
      <c r="C28" s="74" t="s">
        <v>12</v>
      </c>
      <c r="D28" s="33">
        <v>2016</v>
      </c>
      <c r="E28" s="73"/>
      <c r="F28" s="73"/>
      <c r="G28" s="77"/>
      <c r="H28" s="73">
        <v>345</v>
      </c>
      <c r="I28" s="92">
        <f t="shared" si="1"/>
        <v>345</v>
      </c>
      <c r="J28" s="30"/>
      <c r="M28" s="55"/>
      <c r="N28" s="55"/>
    </row>
    <row r="29" spans="1:17" s="29" customFormat="1" ht="12.5" x14ac:dyDescent="0.25">
      <c r="A29" s="77">
        <v>9</v>
      </c>
      <c r="B29" s="74" t="s">
        <v>119</v>
      </c>
      <c r="C29" s="74" t="s">
        <v>51</v>
      </c>
      <c r="D29" s="33">
        <v>2016</v>
      </c>
      <c r="E29" s="75"/>
      <c r="F29" s="73"/>
      <c r="G29" s="77"/>
      <c r="H29" s="73">
        <v>336</v>
      </c>
      <c r="I29" s="92">
        <f t="shared" si="1"/>
        <v>336</v>
      </c>
      <c r="J29" s="30"/>
      <c r="M29" s="55"/>
      <c r="N29" s="55"/>
    </row>
    <row r="30" spans="1:17" s="29" customFormat="1" ht="12.75" customHeight="1" x14ac:dyDescent="0.25">
      <c r="A30" s="77">
        <v>10</v>
      </c>
      <c r="B30" s="74" t="s">
        <v>50</v>
      </c>
      <c r="C30" s="74" t="s">
        <v>49</v>
      </c>
      <c r="D30" s="33">
        <v>2016</v>
      </c>
      <c r="E30" s="73"/>
      <c r="F30" s="73"/>
      <c r="G30" s="78">
        <v>305</v>
      </c>
      <c r="H30" s="73">
        <v>263</v>
      </c>
      <c r="I30" s="92">
        <f t="shared" si="1"/>
        <v>305</v>
      </c>
      <c r="J30" s="30"/>
      <c r="M30" s="55"/>
      <c r="N30" s="55"/>
    </row>
    <row r="31" spans="1:17" ht="12.75" customHeight="1" x14ac:dyDescent="0.25">
      <c r="B31" s="56"/>
      <c r="C31" s="56"/>
      <c r="D31" s="33">
        <v>2016</v>
      </c>
      <c r="E31" s="30"/>
      <c r="F31" s="33"/>
      <c r="G31" s="136"/>
      <c r="H31" s="30"/>
      <c r="I31" s="66">
        <f t="shared" si="1"/>
        <v>0</v>
      </c>
    </row>
    <row r="32" spans="1:17" ht="12.75" customHeight="1" x14ac:dyDescent="0.25">
      <c r="D32" s="73"/>
      <c r="I32" s="93"/>
    </row>
    <row r="33" spans="1:12" ht="12.5" x14ac:dyDescent="0.25">
      <c r="D33" s="26"/>
      <c r="G33" s="1" t="s">
        <v>4</v>
      </c>
      <c r="H33" s="1"/>
    </row>
    <row r="34" spans="1:12" ht="13" x14ac:dyDescent="0.3">
      <c r="G34" s="130" t="s">
        <v>2</v>
      </c>
      <c r="H34" s="6"/>
    </row>
    <row r="35" spans="1:12" ht="12.75" customHeight="1" x14ac:dyDescent="0.25">
      <c r="G35" s="3" t="s">
        <v>9</v>
      </c>
      <c r="H35" s="8"/>
    </row>
    <row r="36" spans="1:12" s="29" customFormat="1" ht="12.75" customHeight="1" x14ac:dyDescent="0.25">
      <c r="A36" s="29" t="s">
        <v>3</v>
      </c>
      <c r="E36" s="30"/>
      <c r="F36" s="30"/>
      <c r="H36" s="30"/>
      <c r="I36" s="30"/>
      <c r="J36" s="30"/>
    </row>
    <row r="37" spans="1:12" s="21" customFormat="1" ht="12.5" x14ac:dyDescent="0.25">
      <c r="A37" s="3"/>
      <c r="B37" s="15" t="s">
        <v>30</v>
      </c>
      <c r="C37" s="15" t="s">
        <v>12</v>
      </c>
      <c r="D37" s="14">
        <v>2015</v>
      </c>
      <c r="E37" s="8"/>
      <c r="F37" s="3"/>
      <c r="G37" s="3"/>
      <c r="H37" s="3"/>
      <c r="I37" s="3"/>
      <c r="J37" s="8"/>
      <c r="K37" s="3"/>
      <c r="L37" s="3"/>
    </row>
    <row r="38" spans="1:12" ht="12.75" customHeight="1" x14ac:dyDescent="0.25">
      <c r="A38" s="3"/>
      <c r="B38" s="15"/>
      <c r="C38" s="13"/>
      <c r="D38" s="14"/>
      <c r="E38" s="8"/>
      <c r="F38" s="14"/>
      <c r="G38" s="3"/>
      <c r="H38" s="3"/>
      <c r="I38" s="3"/>
      <c r="J38" s="8"/>
      <c r="K38" s="3"/>
      <c r="L38" s="3"/>
    </row>
    <row r="39" spans="1:12" ht="12.75" customHeight="1" x14ac:dyDescent="0.25">
      <c r="A39" s="3"/>
      <c r="B39" s="15"/>
      <c r="C39" s="13"/>
      <c r="D39" s="14"/>
      <c r="E39" s="8"/>
      <c r="F39" s="14"/>
      <c r="G39" s="3"/>
      <c r="H39" s="3"/>
      <c r="I39" s="3"/>
      <c r="J39" s="8"/>
    </row>
    <row r="40" spans="1:12" ht="12.75" customHeight="1" x14ac:dyDescent="0.25">
      <c r="A40" s="3"/>
      <c r="B40" s="15"/>
      <c r="C40" s="13"/>
      <c r="D40" s="14"/>
      <c r="E40" s="8"/>
      <c r="F40" s="14"/>
      <c r="G40" s="3"/>
      <c r="H40" s="3"/>
      <c r="I40" s="3"/>
      <c r="J40" s="8"/>
    </row>
    <row r="41" spans="1:12" ht="12.75" customHeight="1" x14ac:dyDescent="0.25">
      <c r="A41" s="3"/>
      <c r="B41" s="15"/>
      <c r="C41" s="13"/>
      <c r="D41" s="14"/>
      <c r="E41" s="8"/>
      <c r="F41" s="14"/>
      <c r="G41" s="3"/>
      <c r="H41" s="3"/>
      <c r="I41" s="3"/>
      <c r="J41" s="8"/>
    </row>
    <row r="42" spans="1:12" ht="12.75" customHeight="1" x14ac:dyDescent="0.25">
      <c r="A42" s="3"/>
      <c r="B42" s="15"/>
      <c r="C42" s="13"/>
      <c r="D42" s="14"/>
      <c r="E42" s="8"/>
      <c r="F42" s="14"/>
      <c r="G42" s="3"/>
      <c r="H42" s="3"/>
      <c r="I42" s="3"/>
      <c r="J42" s="8"/>
    </row>
    <row r="43" spans="1:12" ht="12.75" customHeight="1" x14ac:dyDescent="0.25">
      <c r="A43" s="3"/>
      <c r="B43" s="15"/>
      <c r="C43" s="13"/>
      <c r="D43" s="14"/>
      <c r="E43" s="8"/>
      <c r="F43" s="14"/>
      <c r="G43" s="3"/>
      <c r="H43" s="3"/>
      <c r="I43" s="3"/>
      <c r="J43" s="8"/>
    </row>
    <row r="44" spans="1:12" ht="12.75" customHeight="1" x14ac:dyDescent="0.25">
      <c r="A44" s="3"/>
      <c r="B44" s="15"/>
      <c r="C44" s="13"/>
      <c r="D44" s="14"/>
      <c r="E44" s="8"/>
      <c r="F44" s="14"/>
      <c r="G44" s="3"/>
      <c r="H44" s="3"/>
      <c r="I44" s="3"/>
      <c r="J44" s="8"/>
    </row>
    <row r="45" spans="1:12" ht="12.75" customHeight="1" x14ac:dyDescent="0.25">
      <c r="A45" s="3"/>
      <c r="B45" s="15"/>
      <c r="C45" s="13"/>
      <c r="D45" s="14"/>
      <c r="E45" s="8"/>
      <c r="F45" s="14"/>
      <c r="G45" s="3"/>
      <c r="H45" s="3"/>
      <c r="I45" s="3"/>
      <c r="J45" s="8"/>
    </row>
    <row r="46" spans="1:12" ht="12.75" customHeight="1" x14ac:dyDescent="0.25">
      <c r="A46" s="3"/>
      <c r="B46" s="15"/>
      <c r="C46" s="13"/>
      <c r="D46" s="14"/>
      <c r="E46" s="8"/>
      <c r="F46" s="14"/>
      <c r="G46" s="3"/>
      <c r="H46" s="3"/>
      <c r="I46" s="3"/>
      <c r="J46" s="8"/>
    </row>
  </sheetData>
  <sheetProtection formatCells="0" formatColumns="0" formatRows="0" insertColumns="0" insertRows="0" insertHyperlinks="0" deleteColumns="0" deleteRows="0" sort="0" autoFilter="0" pivotTables="0"/>
  <autoFilter ref="B20:I20">
    <sortState ref="B21:I31">
      <sortCondition descending="1" ref="I20"/>
    </sortState>
  </autoFilter>
  <sortState ref="B7:I17">
    <sortCondition descending="1" ref="I7:I17"/>
  </sortState>
  <phoneticPr fontId="0" type="noConversion"/>
  <conditionalFormatting sqref="C2:D2">
    <cfRule type="cellIs" dxfId="23" priority="25" operator="equal">
      <formula>"X"</formula>
    </cfRule>
    <cfRule type="cellIs" dxfId="22" priority="26" operator="equal">
      <formula>"**"</formula>
    </cfRule>
    <cfRule type="cellIs" dxfId="21" priority="27" operator="equal">
      <formula>"*"</formula>
    </cfRule>
  </conditionalFormatting>
  <conditionalFormatting sqref="F6">
    <cfRule type="cellIs" dxfId="20" priority="22" operator="equal">
      <formula>"X"</formula>
    </cfRule>
    <cfRule type="cellIs" dxfId="19" priority="23" operator="equal">
      <formula>"**"</formula>
    </cfRule>
    <cfRule type="cellIs" dxfId="18" priority="24" operator="equal">
      <formula>"*"</formula>
    </cfRule>
  </conditionalFormatting>
  <conditionalFormatting sqref="F20">
    <cfRule type="cellIs" dxfId="17" priority="19" operator="equal">
      <formula>"X"</formula>
    </cfRule>
    <cfRule type="cellIs" dxfId="16" priority="20" operator="equal">
      <formula>"**"</formula>
    </cfRule>
    <cfRule type="cellIs" dxfId="15" priority="21" operator="equal">
      <formula>"*"</formula>
    </cfRule>
  </conditionalFormatting>
  <pageMargins left="0.46" right="0.36" top="0.61" bottom="0.66" header="0.5" footer="0.5"/>
  <pageSetup paperSize="9" scale="54" orientation="portrait" r:id="rId1"/>
  <headerFooter alignWithMargins="0">
    <oddHeader>&amp;L&amp;"Calibri"&amp;10&amp;K009fdfClassification: Internal Use&amp;1#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opLeftCell="A9" zoomScale="101" zoomScaleNormal="100" workbookViewId="0">
      <selection activeCell="B22" sqref="B22:D26"/>
    </sheetView>
  </sheetViews>
  <sheetFormatPr defaultColWidth="9.1796875" defaultRowHeight="12.75" customHeight="1" x14ac:dyDescent="0.25"/>
  <cols>
    <col min="1" max="1" width="3.7265625" style="16" customWidth="1"/>
    <col min="2" max="2" width="21.54296875" style="16" customWidth="1"/>
    <col min="3" max="3" width="14.453125" style="16" customWidth="1"/>
    <col min="4" max="4" width="15.7265625" style="16" customWidth="1"/>
    <col min="5" max="5" width="9.7265625" style="16" customWidth="1"/>
    <col min="6" max="6" width="9.1796875" style="46" customWidth="1"/>
    <col min="7" max="7" width="7.7265625" style="46" customWidth="1"/>
    <col min="8" max="8" width="8.7265625" style="46" customWidth="1"/>
    <col min="9" max="10" width="9.1796875" style="46" customWidth="1"/>
    <col min="11" max="12" width="9.1796875" style="16" customWidth="1"/>
    <col min="13" max="16384" width="9.1796875" style="16"/>
  </cols>
  <sheetData>
    <row r="1" spans="1:16" ht="12.75" customHeight="1" x14ac:dyDescent="0.25">
      <c r="H1" s="16"/>
    </row>
    <row r="2" spans="1:16" ht="12.5" x14ac:dyDescent="0.25">
      <c r="A2" s="4" t="str">
        <f>U8U9!A2</f>
        <v>bijgewerkt: 25 mei</v>
      </c>
      <c r="B2" s="4"/>
      <c r="C2" s="19" t="s">
        <v>1</v>
      </c>
      <c r="F2" s="2" t="s">
        <v>4</v>
      </c>
      <c r="G2" s="1"/>
    </row>
    <row r="3" spans="1:16" ht="12.75" customHeight="1" x14ac:dyDescent="0.3">
      <c r="F3" s="5" t="s">
        <v>2</v>
      </c>
      <c r="G3" s="6"/>
    </row>
    <row r="4" spans="1:16" ht="12.75" customHeight="1" x14ac:dyDescent="0.25">
      <c r="A4" s="58" t="s">
        <v>29</v>
      </c>
      <c r="F4" s="7" t="s">
        <v>9</v>
      </c>
      <c r="G4" s="8"/>
    </row>
    <row r="5" spans="1:16" ht="58.5" customHeight="1" x14ac:dyDescent="0.25">
      <c r="F5" s="16"/>
      <c r="G5" s="18" t="str">
        <f>U8U9!G5</f>
        <v>11 april 1e competitie</v>
      </c>
      <c r="H5" s="18" t="str">
        <f>U8U9!H5</f>
        <v>23 mei2e competitie</v>
      </c>
    </row>
    <row r="6" spans="1:16" ht="25" x14ac:dyDescent="0.25">
      <c r="B6" s="16" t="s">
        <v>14</v>
      </c>
      <c r="C6" s="16" t="s">
        <v>0</v>
      </c>
      <c r="D6" s="46" t="s">
        <v>5</v>
      </c>
      <c r="E6" s="46" t="s">
        <v>6</v>
      </c>
      <c r="F6" s="19" t="s">
        <v>1</v>
      </c>
      <c r="G6" s="16" t="s">
        <v>8</v>
      </c>
      <c r="H6" s="46" t="s">
        <v>10</v>
      </c>
      <c r="I6" s="96" t="s">
        <v>11</v>
      </c>
      <c r="K6" s="20" t="s">
        <v>22</v>
      </c>
      <c r="L6" s="21"/>
    </row>
    <row r="7" spans="1:16" s="21" customFormat="1" ht="12.5" x14ac:dyDescent="0.25">
      <c r="A7" s="21">
        <v>1</v>
      </c>
      <c r="B7" s="138" t="s">
        <v>59</v>
      </c>
      <c r="C7" s="138" t="s">
        <v>60</v>
      </c>
      <c r="D7" s="139">
        <v>2015</v>
      </c>
      <c r="E7" s="33"/>
      <c r="F7" s="30"/>
      <c r="G7" s="102">
        <v>539</v>
      </c>
      <c r="H7" s="33">
        <v>541</v>
      </c>
      <c r="I7" s="66">
        <f t="shared" ref="I7:I16" si="0">MAX(G7:H7)</f>
        <v>541</v>
      </c>
      <c r="J7" s="33"/>
      <c r="K7" s="61" t="s">
        <v>7</v>
      </c>
      <c r="L7" s="34"/>
      <c r="M7"/>
      <c r="N7"/>
      <c r="O7" s="16"/>
    </row>
    <row r="8" spans="1:16" ht="12.5" x14ac:dyDescent="0.25">
      <c r="A8" s="21">
        <v>2</v>
      </c>
      <c r="B8" s="138" t="s">
        <v>61</v>
      </c>
      <c r="C8" s="138" t="s">
        <v>49</v>
      </c>
      <c r="D8" s="139">
        <v>2015</v>
      </c>
      <c r="E8" s="33"/>
      <c r="F8" s="30"/>
      <c r="G8" s="103">
        <v>473</v>
      </c>
      <c r="H8" s="33"/>
      <c r="I8" s="66">
        <f t="shared" si="0"/>
        <v>473</v>
      </c>
      <c r="J8" s="33"/>
      <c r="K8" s="61" t="s">
        <v>7</v>
      </c>
      <c r="L8" s="34"/>
      <c r="M8"/>
      <c r="N8"/>
    </row>
    <row r="9" spans="1:16" ht="13" thickBot="1" x14ac:dyDescent="0.3">
      <c r="A9" s="21">
        <v>3</v>
      </c>
      <c r="B9" s="138" t="s">
        <v>62</v>
      </c>
      <c r="C9" s="138" t="s">
        <v>12</v>
      </c>
      <c r="D9" s="139">
        <v>2015</v>
      </c>
      <c r="E9" s="33"/>
      <c r="F9" s="30"/>
      <c r="G9" s="102">
        <v>469</v>
      </c>
      <c r="H9" s="33">
        <v>417</v>
      </c>
      <c r="I9" s="66">
        <f t="shared" si="0"/>
        <v>469</v>
      </c>
      <c r="J9" s="33"/>
      <c r="K9" s="65" t="s">
        <v>7</v>
      </c>
      <c r="L9" s="64"/>
      <c r="M9"/>
      <c r="N9"/>
    </row>
    <row r="10" spans="1:16" s="79" customFormat="1" ht="13" thickBot="1" x14ac:dyDescent="0.3">
      <c r="A10" s="21">
        <v>4</v>
      </c>
      <c r="B10" s="140" t="s">
        <v>63</v>
      </c>
      <c r="C10" s="140" t="s">
        <v>46</v>
      </c>
      <c r="D10" s="139">
        <v>2015</v>
      </c>
      <c r="E10" s="33"/>
      <c r="F10" s="30"/>
      <c r="G10" s="102">
        <v>452</v>
      </c>
      <c r="H10" s="33">
        <v>451</v>
      </c>
      <c r="I10" s="66">
        <f t="shared" si="0"/>
        <v>452</v>
      </c>
      <c r="J10" s="33"/>
      <c r="K10" s="65" t="s">
        <v>7</v>
      </c>
      <c r="L10" s="64"/>
      <c r="M10"/>
      <c r="N10"/>
      <c r="O10" s="16"/>
      <c r="P10" s="16"/>
    </row>
    <row r="11" spans="1:16" s="81" customFormat="1" ht="13" thickBot="1" x14ac:dyDescent="0.3">
      <c r="A11" s="21">
        <v>5</v>
      </c>
      <c r="B11" s="140" t="s">
        <v>64</v>
      </c>
      <c r="C11" s="140" t="s">
        <v>46</v>
      </c>
      <c r="D11" s="139">
        <v>2015</v>
      </c>
      <c r="E11" s="63"/>
      <c r="F11" s="63"/>
      <c r="G11" s="120">
        <v>427</v>
      </c>
      <c r="H11" s="63">
        <v>402</v>
      </c>
      <c r="I11" s="119">
        <f t="shared" si="0"/>
        <v>427</v>
      </c>
      <c r="J11" s="63"/>
      <c r="K11" s="64" t="s">
        <v>7</v>
      </c>
      <c r="L11" s="64"/>
      <c r="M11" s="72"/>
      <c r="N11" s="72"/>
      <c r="O11" s="79"/>
      <c r="P11" s="79"/>
    </row>
    <row r="12" spans="1:16" s="79" customFormat="1" ht="12.5" x14ac:dyDescent="0.25">
      <c r="A12" s="81">
        <v>10</v>
      </c>
      <c r="B12" s="74" t="s">
        <v>110</v>
      </c>
      <c r="C12" s="74" t="s">
        <v>12</v>
      </c>
      <c r="D12" s="33">
        <v>2015</v>
      </c>
      <c r="E12" s="73"/>
      <c r="F12" s="73"/>
      <c r="G12" s="83"/>
      <c r="H12" s="73">
        <v>404</v>
      </c>
      <c r="I12" s="92">
        <f t="shared" si="0"/>
        <v>404</v>
      </c>
      <c r="J12" s="73"/>
      <c r="K12" s="82"/>
      <c r="L12" s="78"/>
      <c r="M12" s="72"/>
      <c r="N12" s="72"/>
    </row>
    <row r="13" spans="1:16" s="79" customFormat="1" ht="12.5" x14ac:dyDescent="0.25">
      <c r="A13" s="81">
        <v>9</v>
      </c>
      <c r="B13" s="74" t="s">
        <v>111</v>
      </c>
      <c r="C13" s="74" t="s">
        <v>49</v>
      </c>
      <c r="D13" s="33">
        <v>2015</v>
      </c>
      <c r="E13" s="73"/>
      <c r="F13" s="73"/>
      <c r="G13" s="83"/>
      <c r="H13" s="73">
        <v>400</v>
      </c>
      <c r="I13" s="92">
        <f t="shared" si="0"/>
        <v>400</v>
      </c>
      <c r="J13" s="73"/>
      <c r="K13" s="82"/>
      <c r="L13" s="78"/>
      <c r="M13" s="72"/>
      <c r="N13" s="72"/>
    </row>
    <row r="14" spans="1:16" s="79" customFormat="1" ht="12.5" x14ac:dyDescent="0.25">
      <c r="A14" s="81">
        <v>6</v>
      </c>
      <c r="B14" s="74" t="s">
        <v>65</v>
      </c>
      <c r="C14" s="74" t="s">
        <v>46</v>
      </c>
      <c r="D14" s="33">
        <v>2015</v>
      </c>
      <c r="E14" s="78"/>
      <c r="F14" s="78"/>
      <c r="G14" s="73">
        <v>387</v>
      </c>
      <c r="H14" s="73"/>
      <c r="I14" s="92">
        <f t="shared" si="0"/>
        <v>387</v>
      </c>
      <c r="J14" s="73"/>
      <c r="K14" s="82"/>
      <c r="L14" s="78"/>
      <c r="M14" s="72"/>
      <c r="N14" s="72"/>
    </row>
    <row r="15" spans="1:16" s="79" customFormat="1" ht="12.5" x14ac:dyDescent="0.25">
      <c r="A15" s="81">
        <v>7</v>
      </c>
      <c r="B15" s="74" t="s">
        <v>66</v>
      </c>
      <c r="C15" s="74" t="s">
        <v>46</v>
      </c>
      <c r="D15" s="33">
        <v>2015</v>
      </c>
      <c r="E15" s="73"/>
      <c r="F15" s="73"/>
      <c r="G15" s="83">
        <v>377</v>
      </c>
      <c r="H15" s="73"/>
      <c r="I15" s="92">
        <f t="shared" si="0"/>
        <v>377</v>
      </c>
      <c r="J15" s="73"/>
      <c r="K15" s="82"/>
      <c r="L15" s="78"/>
      <c r="M15" s="72"/>
      <c r="N15" s="72"/>
    </row>
    <row r="16" spans="1:16" s="79" customFormat="1" ht="12.5" x14ac:dyDescent="0.25">
      <c r="A16" s="81">
        <v>8</v>
      </c>
      <c r="B16" s="74" t="s">
        <v>112</v>
      </c>
      <c r="C16" s="74" t="s">
        <v>108</v>
      </c>
      <c r="D16" s="33">
        <v>2015</v>
      </c>
      <c r="E16" s="73"/>
      <c r="F16" s="73"/>
      <c r="G16" s="83"/>
      <c r="H16" s="73">
        <v>376</v>
      </c>
      <c r="I16" s="92">
        <f t="shared" si="0"/>
        <v>376</v>
      </c>
      <c r="J16" s="73"/>
      <c r="K16" s="82"/>
      <c r="L16" s="78"/>
      <c r="M16" s="72"/>
      <c r="N16" s="72"/>
    </row>
    <row r="17" spans="1:16" ht="12.5" x14ac:dyDescent="0.25">
      <c r="A17" s="21"/>
      <c r="B17" s="123"/>
      <c r="C17" s="123"/>
      <c r="D17" s="101"/>
      <c r="E17" s="124"/>
      <c r="F17" s="73"/>
      <c r="G17" s="33"/>
      <c r="H17" s="33"/>
      <c r="I17" s="66"/>
      <c r="J17" s="33"/>
      <c r="K17" s="61"/>
      <c r="L17" s="34"/>
      <c r="M17"/>
      <c r="N17"/>
    </row>
    <row r="18" spans="1:16" s="79" customFormat="1" ht="12.5" x14ac:dyDescent="0.25">
      <c r="A18" s="81"/>
      <c r="B18" s="74"/>
      <c r="C18" s="74"/>
      <c r="D18" s="73"/>
      <c r="E18" s="74"/>
      <c r="F18" s="73"/>
      <c r="G18" s="75"/>
      <c r="H18" s="73"/>
      <c r="I18" s="92"/>
      <c r="J18" s="73"/>
      <c r="K18" s="77"/>
      <c r="L18" s="77"/>
      <c r="M18" s="72"/>
      <c r="N18" s="72"/>
    </row>
    <row r="19" spans="1:16" ht="12.75" customHeight="1" x14ac:dyDescent="0.25">
      <c r="B19" s="77"/>
      <c r="C19" s="77"/>
      <c r="D19" s="73"/>
      <c r="E19" s="29"/>
      <c r="F19" s="30"/>
      <c r="G19" s="83"/>
      <c r="H19" s="75"/>
      <c r="I19" s="89">
        <f t="shared" ref="I19" si="1">MAX(G19:H19)</f>
        <v>0</v>
      </c>
      <c r="J19" s="30"/>
      <c r="K19" s="29"/>
      <c r="L19" s="29"/>
    </row>
    <row r="20" spans="1:16" ht="12.75" customHeight="1" x14ac:dyDescent="0.25">
      <c r="B20" s="77"/>
      <c r="C20" s="77"/>
      <c r="D20" s="33"/>
      <c r="E20" s="29"/>
      <c r="F20" s="30"/>
      <c r="G20" s="83"/>
      <c r="H20" s="30"/>
      <c r="I20" s="62"/>
      <c r="J20" s="30"/>
      <c r="K20" s="29"/>
      <c r="L20" s="29"/>
    </row>
    <row r="21" spans="1:16" ht="25" x14ac:dyDescent="0.25">
      <c r="B21" s="29" t="s">
        <v>15</v>
      </c>
      <c r="C21" s="29" t="s">
        <v>0</v>
      </c>
      <c r="D21" s="30" t="s">
        <v>5</v>
      </c>
      <c r="E21" s="30" t="s">
        <v>6</v>
      </c>
      <c r="F21" s="31" t="s">
        <v>1</v>
      </c>
      <c r="G21" s="29" t="s">
        <v>8</v>
      </c>
      <c r="H21" s="30" t="s">
        <v>10</v>
      </c>
      <c r="I21" s="96" t="s">
        <v>11</v>
      </c>
      <c r="J21" s="30"/>
      <c r="K21" s="69" t="s">
        <v>22</v>
      </c>
      <c r="L21" s="70"/>
    </row>
    <row r="22" spans="1:16" s="34" customFormat="1" ht="12.5" x14ac:dyDescent="0.25">
      <c r="A22" s="34">
        <v>1</v>
      </c>
      <c r="B22" s="138" t="s">
        <v>68</v>
      </c>
      <c r="C22" s="138" t="s">
        <v>12</v>
      </c>
      <c r="D22" s="139">
        <v>2015</v>
      </c>
      <c r="E22" s="33"/>
      <c r="F22" s="30"/>
      <c r="G22" s="102">
        <v>489</v>
      </c>
      <c r="H22" s="33">
        <v>520</v>
      </c>
      <c r="I22" s="66">
        <f t="shared" ref="I22:I32" si="2">MAX(G22:H22)</f>
        <v>520</v>
      </c>
      <c r="K22" s="61" t="s">
        <v>7</v>
      </c>
      <c r="M22" s="55"/>
      <c r="N22" s="55"/>
      <c r="O22" s="29"/>
      <c r="P22" s="29"/>
    </row>
    <row r="23" spans="1:16" s="34" customFormat="1" ht="12.5" x14ac:dyDescent="0.25">
      <c r="A23" s="34">
        <v>2</v>
      </c>
      <c r="B23" s="138" t="s">
        <v>67</v>
      </c>
      <c r="C23" s="138" t="s">
        <v>12</v>
      </c>
      <c r="D23" s="139">
        <v>2015</v>
      </c>
      <c r="E23" s="33"/>
      <c r="F23" s="30"/>
      <c r="G23" s="102">
        <v>503</v>
      </c>
      <c r="H23" s="33">
        <v>480</v>
      </c>
      <c r="I23" s="66">
        <f t="shared" si="2"/>
        <v>503</v>
      </c>
      <c r="K23" s="61" t="s">
        <v>7</v>
      </c>
      <c r="L23" s="29"/>
      <c r="M23" s="55"/>
      <c r="N23" s="55"/>
      <c r="O23" s="29"/>
      <c r="P23" s="29"/>
    </row>
    <row r="24" spans="1:16" s="29" customFormat="1" ht="12.5" x14ac:dyDescent="0.25">
      <c r="A24" s="34">
        <v>3</v>
      </c>
      <c r="B24" s="140" t="s">
        <v>69</v>
      </c>
      <c r="C24" s="140" t="s">
        <v>60</v>
      </c>
      <c r="D24" s="139">
        <v>2015</v>
      </c>
      <c r="E24" s="30"/>
      <c r="F24" s="33"/>
      <c r="G24" s="30">
        <v>406</v>
      </c>
      <c r="H24" s="30">
        <v>421</v>
      </c>
      <c r="I24" s="66">
        <f t="shared" si="2"/>
        <v>421</v>
      </c>
      <c r="K24" s="29" t="s">
        <v>7</v>
      </c>
      <c r="M24" s="55"/>
      <c r="N24" s="55"/>
    </row>
    <row r="25" spans="1:16" s="77" customFormat="1" ht="12.5" x14ac:dyDescent="0.25">
      <c r="A25" s="29">
        <v>4</v>
      </c>
      <c r="B25" s="140" t="s">
        <v>72</v>
      </c>
      <c r="C25" s="140" t="s">
        <v>46</v>
      </c>
      <c r="D25" s="139">
        <v>2015</v>
      </c>
      <c r="E25" s="33"/>
      <c r="F25" s="30"/>
      <c r="G25" s="102">
        <v>372</v>
      </c>
      <c r="H25" s="33">
        <v>401</v>
      </c>
      <c r="I25" s="66">
        <f t="shared" si="2"/>
        <v>401</v>
      </c>
      <c r="K25" s="61" t="s">
        <v>7</v>
      </c>
      <c r="L25" s="29"/>
      <c r="M25" s="74"/>
      <c r="N25" s="74"/>
    </row>
    <row r="26" spans="1:16" ht="13" thickBot="1" x14ac:dyDescent="0.3">
      <c r="A26" s="21">
        <v>5</v>
      </c>
      <c r="B26" s="1" t="s">
        <v>107</v>
      </c>
      <c r="C26" s="1" t="s">
        <v>108</v>
      </c>
      <c r="D26" s="139">
        <v>2015</v>
      </c>
      <c r="E26" s="63"/>
      <c r="F26" s="63"/>
      <c r="G26" s="63"/>
      <c r="H26" s="63">
        <v>398</v>
      </c>
      <c r="I26" s="119">
        <f t="shared" si="2"/>
        <v>398</v>
      </c>
      <c r="J26" s="63"/>
      <c r="K26" s="64" t="s">
        <v>7</v>
      </c>
      <c r="L26" s="64"/>
      <c r="M26" s="53"/>
      <c r="N26" s="53"/>
    </row>
    <row r="27" spans="1:16" s="79" customFormat="1" ht="12.5" x14ac:dyDescent="0.25">
      <c r="A27" s="81">
        <v>6</v>
      </c>
      <c r="B27" s="74" t="s">
        <v>70</v>
      </c>
      <c r="C27" s="74" t="s">
        <v>12</v>
      </c>
      <c r="D27" s="73">
        <v>2015</v>
      </c>
      <c r="E27" s="80"/>
      <c r="F27" s="73"/>
      <c r="G27" s="75">
        <v>396</v>
      </c>
      <c r="H27" s="73">
        <v>341</v>
      </c>
      <c r="I27" s="92">
        <f t="shared" si="2"/>
        <v>396</v>
      </c>
      <c r="J27" s="75"/>
      <c r="K27" s="77"/>
      <c r="L27" s="77"/>
      <c r="M27" s="72"/>
      <c r="N27" s="72"/>
    </row>
    <row r="28" spans="1:16" s="79" customFormat="1" ht="12.5" x14ac:dyDescent="0.25">
      <c r="A28" s="79">
        <v>7</v>
      </c>
      <c r="B28" s="74" t="s">
        <v>71</v>
      </c>
      <c r="C28" s="74" t="s">
        <v>12</v>
      </c>
      <c r="D28" s="73">
        <v>2015</v>
      </c>
      <c r="E28" s="73"/>
      <c r="F28" s="73"/>
      <c r="G28" s="73">
        <v>390</v>
      </c>
      <c r="H28" s="73">
        <v>386</v>
      </c>
      <c r="I28" s="92">
        <f t="shared" si="2"/>
        <v>390</v>
      </c>
      <c r="J28" s="75"/>
      <c r="K28" s="77"/>
      <c r="L28" s="77"/>
      <c r="M28" s="72"/>
      <c r="N28" s="72"/>
    </row>
    <row r="29" spans="1:16" s="79" customFormat="1" ht="12.5" x14ac:dyDescent="0.25">
      <c r="A29" s="81">
        <v>8</v>
      </c>
      <c r="B29" s="74" t="s">
        <v>74</v>
      </c>
      <c r="C29" s="74" t="s">
        <v>46</v>
      </c>
      <c r="D29" s="73">
        <v>2015</v>
      </c>
      <c r="E29" s="73"/>
      <c r="F29" s="75"/>
      <c r="G29" s="75">
        <v>348</v>
      </c>
      <c r="H29" s="73">
        <v>377</v>
      </c>
      <c r="I29" s="92">
        <f t="shared" si="2"/>
        <v>377</v>
      </c>
      <c r="J29" s="75"/>
      <c r="K29" s="77"/>
      <c r="L29" s="77"/>
      <c r="M29" s="72"/>
      <c r="N29" s="72"/>
    </row>
    <row r="30" spans="1:16" ht="12.5" x14ac:dyDescent="0.25">
      <c r="A30" s="81">
        <v>9</v>
      </c>
      <c r="B30" s="74" t="s">
        <v>109</v>
      </c>
      <c r="C30" s="74" t="s">
        <v>46</v>
      </c>
      <c r="D30" s="73">
        <v>2015</v>
      </c>
      <c r="E30" s="75"/>
      <c r="F30" s="73"/>
      <c r="G30" s="75"/>
      <c r="H30" s="75">
        <v>366</v>
      </c>
      <c r="I30" s="92">
        <f t="shared" si="2"/>
        <v>366</v>
      </c>
      <c r="J30" s="33"/>
      <c r="K30" s="61"/>
      <c r="L30" s="29"/>
    </row>
    <row r="31" spans="1:16" s="29" customFormat="1" ht="12.5" x14ac:dyDescent="0.25">
      <c r="A31" s="81">
        <v>10</v>
      </c>
      <c r="B31" s="74" t="s">
        <v>73</v>
      </c>
      <c r="C31" s="74" t="s">
        <v>60</v>
      </c>
      <c r="D31" s="73">
        <v>2015</v>
      </c>
      <c r="E31" s="74"/>
      <c r="F31" s="73"/>
      <c r="G31" s="75">
        <v>355</v>
      </c>
      <c r="H31" s="73"/>
      <c r="I31" s="92">
        <f t="shared" si="2"/>
        <v>355</v>
      </c>
      <c r="J31" s="33"/>
      <c r="K31" s="61"/>
      <c r="L31" s="34"/>
      <c r="M31" s="55"/>
      <c r="N31" s="55"/>
    </row>
    <row r="32" spans="1:16" s="21" customFormat="1" ht="12.5" x14ac:dyDescent="0.25">
      <c r="B32" s="78"/>
      <c r="C32" s="78"/>
      <c r="D32" s="73"/>
      <c r="E32" s="73"/>
      <c r="F32" s="73"/>
      <c r="G32" s="73"/>
      <c r="H32" s="73"/>
      <c r="I32" s="92">
        <f t="shared" si="2"/>
        <v>0</v>
      </c>
      <c r="J32" s="33"/>
      <c r="K32" s="61"/>
      <c r="L32" s="29"/>
      <c r="N32" s="16"/>
      <c r="O32" s="16"/>
      <c r="P32" s="16"/>
    </row>
    <row r="33" spans="1:12" ht="12.75" customHeight="1" x14ac:dyDescent="0.25">
      <c r="D33" s="26"/>
      <c r="E33" s="46"/>
      <c r="F33" s="2" t="s">
        <v>4</v>
      </c>
      <c r="G33" s="1"/>
      <c r="I33" s="16"/>
    </row>
    <row r="34" spans="1:12" ht="13" x14ac:dyDescent="0.3">
      <c r="E34" s="46"/>
      <c r="F34" s="5" t="s">
        <v>2</v>
      </c>
      <c r="G34" s="6"/>
      <c r="I34" s="16"/>
    </row>
    <row r="35" spans="1:12" ht="12.5" x14ac:dyDescent="0.25">
      <c r="F35" s="7" t="s">
        <v>9</v>
      </c>
      <c r="G35" s="8"/>
      <c r="I35" s="16"/>
    </row>
    <row r="36" spans="1:12" ht="12.75" customHeight="1" x14ac:dyDescent="0.25">
      <c r="F36" s="16"/>
      <c r="K36" s="46"/>
    </row>
    <row r="37" spans="1:12" ht="12.75" customHeight="1" x14ac:dyDescent="0.25">
      <c r="A37" s="3" t="s">
        <v>3</v>
      </c>
      <c r="B37" s="3"/>
      <c r="C37" s="3"/>
      <c r="D37" s="3"/>
      <c r="E37" s="8"/>
      <c r="F37" s="3"/>
      <c r="G37" s="8"/>
      <c r="H37" s="8"/>
      <c r="I37" s="3"/>
      <c r="J37" s="3"/>
      <c r="K37" s="8"/>
      <c r="L37" s="3"/>
    </row>
    <row r="38" spans="1:12" ht="12.5" x14ac:dyDescent="0.25">
      <c r="A38" s="3"/>
      <c r="B38" s="121" t="s">
        <v>26</v>
      </c>
      <c r="C38" s="121" t="s">
        <v>12</v>
      </c>
      <c r="D38" s="14"/>
      <c r="E38" s="14"/>
      <c r="F38" s="14"/>
      <c r="G38" s="8"/>
      <c r="H38" s="8"/>
      <c r="I38" s="3"/>
      <c r="J38" s="3"/>
      <c r="K38" s="8"/>
      <c r="L38" s="3"/>
    </row>
    <row r="39" spans="1:12" ht="12.5" x14ac:dyDescent="0.25">
      <c r="A39" s="3"/>
      <c r="B39" s="48"/>
      <c r="C39" s="13"/>
      <c r="D39" s="14"/>
      <c r="E39" s="14"/>
      <c r="F39" s="14"/>
      <c r="G39" s="8"/>
      <c r="H39" s="8"/>
      <c r="I39" s="3"/>
      <c r="J39" s="3"/>
      <c r="K39" s="8"/>
      <c r="L39" s="3"/>
    </row>
    <row r="40" spans="1:12" ht="12.5" x14ac:dyDescent="0.25">
      <c r="A40" s="3"/>
      <c r="B40" s="13"/>
      <c r="C40" s="13"/>
      <c r="D40" s="14"/>
      <c r="E40" s="14"/>
      <c r="F40" s="14"/>
      <c r="G40" s="14"/>
      <c r="H40" s="14"/>
      <c r="I40" s="49"/>
      <c r="J40" s="3"/>
      <c r="K40" s="3"/>
      <c r="L40" s="3"/>
    </row>
    <row r="41" spans="1:12" ht="12.5" x14ac:dyDescent="0.25">
      <c r="A41" s="3"/>
      <c r="B41" s="15"/>
      <c r="C41" s="3"/>
      <c r="D41" s="14"/>
      <c r="E41" s="14"/>
      <c r="F41" s="14"/>
      <c r="G41" s="8"/>
      <c r="H41" s="8"/>
      <c r="I41" s="27"/>
      <c r="J41" s="8"/>
      <c r="K41" s="3"/>
      <c r="L41" s="3"/>
    </row>
    <row r="42" spans="1:12" ht="12.5" x14ac:dyDescent="0.25">
      <c r="A42" s="3"/>
      <c r="B42" s="48"/>
      <c r="C42" s="13"/>
      <c r="D42" s="14"/>
      <c r="E42" s="14"/>
      <c r="F42" s="14"/>
      <c r="G42" s="8"/>
      <c r="H42" s="8"/>
      <c r="I42" s="3"/>
      <c r="J42" s="3"/>
      <c r="K42" s="8"/>
      <c r="L42" s="3"/>
    </row>
    <row r="43" spans="1:12" ht="12.5" x14ac:dyDescent="0.25">
      <c r="A43" s="3"/>
      <c r="B43" s="3"/>
      <c r="C43" s="3"/>
      <c r="D43" s="14"/>
      <c r="E43" s="8"/>
      <c r="F43" s="14"/>
      <c r="G43" s="8"/>
      <c r="H43" s="8"/>
      <c r="I43" s="8"/>
      <c r="J43" s="8"/>
      <c r="K43" s="3"/>
      <c r="L43" s="3"/>
    </row>
    <row r="44" spans="1:12" ht="12.75" customHeight="1" x14ac:dyDescent="0.25">
      <c r="A44" s="3"/>
      <c r="B44" s="15"/>
      <c r="C44" s="13"/>
      <c r="D44" s="14"/>
      <c r="E44" s="14"/>
      <c r="F44" s="3"/>
      <c r="G44" s="8"/>
      <c r="H44" s="8"/>
      <c r="I44" s="3"/>
      <c r="J44" s="3"/>
      <c r="K44" s="8"/>
      <c r="L44" s="3"/>
    </row>
    <row r="45" spans="1:12" ht="12.75" customHeight="1" x14ac:dyDescent="0.25">
      <c r="B45" s="21"/>
      <c r="C45" s="21"/>
      <c r="D45" s="23"/>
      <c r="E45" s="23"/>
      <c r="F45" s="16"/>
      <c r="G45" s="16"/>
      <c r="I45" s="16"/>
      <c r="J45" s="16"/>
      <c r="K45" s="46"/>
    </row>
    <row r="46" spans="1:12" ht="12.75" customHeight="1" x14ac:dyDescent="0.25">
      <c r="E46" s="46"/>
      <c r="K46" s="46"/>
    </row>
    <row r="47" spans="1:12" ht="12.75" customHeight="1" x14ac:dyDescent="0.25">
      <c r="E47" s="46"/>
      <c r="K47" s="46"/>
    </row>
    <row r="48" spans="1:12" ht="12.75" customHeight="1" x14ac:dyDescent="0.25">
      <c r="F48" s="16"/>
      <c r="K48" s="46"/>
    </row>
    <row r="49" spans="6:11" ht="12.75" customHeight="1" x14ac:dyDescent="0.25">
      <c r="F49" s="16"/>
      <c r="K49" s="46"/>
    </row>
    <row r="50" spans="6:11" ht="12.75" customHeight="1" x14ac:dyDescent="0.25">
      <c r="F50" s="16"/>
      <c r="K50" s="46"/>
    </row>
    <row r="51" spans="6:11" ht="12.75" customHeight="1" x14ac:dyDescent="0.25">
      <c r="F51" s="16"/>
      <c r="K51" s="46"/>
    </row>
    <row r="52" spans="6:11" ht="12.75" customHeight="1" x14ac:dyDescent="0.25">
      <c r="F52" s="16"/>
      <c r="K52" s="46"/>
    </row>
    <row r="53" spans="6:11" ht="12.75" customHeight="1" x14ac:dyDescent="0.25">
      <c r="F53" s="16"/>
      <c r="K53" s="46"/>
    </row>
  </sheetData>
  <sheetProtection formatCells="0" formatColumns="0" formatRows="0" insertColumns="0" insertRows="0" insertHyperlinks="0" deleteColumns="0" deleteRows="0" sort="0" autoFilter="0" pivotTables="0"/>
  <autoFilter ref="B21:I21">
    <sortState ref="B22:I35">
      <sortCondition descending="1" ref="I21"/>
    </sortState>
  </autoFilter>
  <sortState ref="B7:I12">
    <sortCondition descending="1" ref="I7:I12"/>
  </sortState>
  <phoneticPr fontId="0" type="noConversion"/>
  <conditionalFormatting sqref="C2:D2">
    <cfRule type="cellIs" dxfId="14" priority="29" operator="equal">
      <formula>"X"</formula>
    </cfRule>
    <cfRule type="cellIs" dxfId="13" priority="30" operator="equal">
      <formula>"**"</formula>
    </cfRule>
    <cfRule type="cellIs" dxfId="12" priority="31" operator="equal">
      <formula>"*"</formula>
    </cfRule>
  </conditionalFormatting>
  <conditionalFormatting sqref="F6">
    <cfRule type="cellIs" dxfId="11" priority="32" operator="equal">
      <formula>"X"</formula>
    </cfRule>
    <cfRule type="cellIs" dxfId="10" priority="33" operator="equal">
      <formula>"**"</formula>
    </cfRule>
    <cfRule type="cellIs" dxfId="9" priority="34" operator="equal">
      <formula>"*"</formula>
    </cfRule>
  </conditionalFormatting>
  <conditionalFormatting sqref="F12 F18">
    <cfRule type="uniqueValues" dxfId="8" priority="48" stopIfTrue="1"/>
  </conditionalFormatting>
  <conditionalFormatting sqref="F12:F18">
    <cfRule type="cellIs" dxfId="7" priority="1" operator="equal">
      <formula>"x"</formula>
    </cfRule>
  </conditionalFormatting>
  <conditionalFormatting sqref="F13:F16">
    <cfRule type="uniqueValues" dxfId="6" priority="52" stopIfTrue="1"/>
  </conditionalFormatting>
  <conditionalFormatting sqref="F17">
    <cfRule type="uniqueValues" dxfId="5" priority="2" stopIfTrue="1"/>
  </conditionalFormatting>
  <conditionalFormatting sqref="F21">
    <cfRule type="cellIs" dxfId="4" priority="41" operator="equal">
      <formula>"X"</formula>
    </cfRule>
    <cfRule type="cellIs" dxfId="3" priority="42" operator="equal">
      <formula>"**"</formula>
    </cfRule>
    <cfRule type="cellIs" dxfId="2" priority="43" operator="equal">
      <formula>"*"</formula>
    </cfRule>
  </conditionalFormatting>
  <conditionalFormatting sqref="F32">
    <cfRule type="uniqueValues" dxfId="1" priority="27" stopIfTrue="1"/>
  </conditionalFormatting>
  <conditionalFormatting sqref="F40">
    <cfRule type="uniqueValues" dxfId="0" priority="36" stopIfTrue="1"/>
  </conditionalFormatting>
  <pageMargins left="0.57999999999999996" right="0.24" top="0.68" bottom="0.65" header="0.5" footer="0.5"/>
  <pageSetup paperSize="9" scale="59" orientation="portrait" r:id="rId1"/>
  <headerFooter alignWithMargins="0">
    <oddHeader>&amp;L&amp;"Calibri"&amp;10&amp;K009fdfClassification: Internal Use&amp;1#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zoomScaleNormal="100" workbookViewId="0">
      <selection activeCell="G9" sqref="G9"/>
    </sheetView>
  </sheetViews>
  <sheetFormatPr defaultRowHeight="12.5" x14ac:dyDescent="0.25"/>
  <cols>
    <col min="2" max="2" width="22" customWidth="1"/>
    <col min="3" max="3" width="15.26953125" style="144" customWidth="1"/>
    <col min="4" max="4" width="8.1796875" style="116" customWidth="1"/>
    <col min="5" max="5" width="14.26953125" customWidth="1"/>
    <col min="6" max="6" width="12.1796875" customWidth="1"/>
    <col min="17" max="17" width="24" customWidth="1"/>
    <col min="19" max="19" width="14.81640625" customWidth="1"/>
  </cols>
  <sheetData>
    <row r="1" spans="1:6" x14ac:dyDescent="0.25">
      <c r="F1" s="53" t="s">
        <v>13</v>
      </c>
    </row>
    <row r="2" spans="1:6" x14ac:dyDescent="0.25">
      <c r="A2" s="53" t="s">
        <v>34</v>
      </c>
      <c r="B2" s="47" t="s">
        <v>91</v>
      </c>
      <c r="C2" s="145" t="s">
        <v>51</v>
      </c>
      <c r="D2" s="11">
        <v>2018</v>
      </c>
      <c r="E2" s="11"/>
    </row>
    <row r="3" spans="1:6" x14ac:dyDescent="0.25">
      <c r="A3" s="53" t="s">
        <v>34</v>
      </c>
      <c r="B3" s="38" t="s">
        <v>92</v>
      </c>
      <c r="C3" s="145" t="s">
        <v>49</v>
      </c>
      <c r="D3" s="11">
        <v>2018</v>
      </c>
      <c r="E3" s="11"/>
    </row>
    <row r="4" spans="1:6" x14ac:dyDescent="0.25">
      <c r="A4" s="53" t="s">
        <v>34</v>
      </c>
      <c r="B4" s="38" t="s">
        <v>93</v>
      </c>
      <c r="C4" s="145" t="s">
        <v>12</v>
      </c>
      <c r="D4" s="11">
        <v>2018</v>
      </c>
      <c r="E4" s="10"/>
    </row>
    <row r="5" spans="1:6" x14ac:dyDescent="0.25">
      <c r="A5" s="53" t="s">
        <v>34</v>
      </c>
      <c r="B5" s="38" t="s">
        <v>94</v>
      </c>
      <c r="C5" s="145" t="s">
        <v>46</v>
      </c>
      <c r="D5" s="11">
        <v>2018</v>
      </c>
      <c r="E5" s="10"/>
    </row>
    <row r="6" spans="1:6" ht="13" thickBot="1" x14ac:dyDescent="0.3">
      <c r="A6" s="53" t="s">
        <v>34</v>
      </c>
      <c r="B6" s="40" t="s">
        <v>95</v>
      </c>
      <c r="C6" s="146" t="s">
        <v>46</v>
      </c>
      <c r="D6" s="42">
        <v>2018</v>
      </c>
      <c r="E6" s="42"/>
    </row>
    <row r="8" spans="1:6" x14ac:dyDescent="0.25">
      <c r="A8" s="53" t="s">
        <v>35</v>
      </c>
      <c r="B8" s="38" t="s">
        <v>101</v>
      </c>
      <c r="C8" s="145" t="s">
        <v>12</v>
      </c>
      <c r="D8" s="11">
        <v>2018</v>
      </c>
      <c r="E8" s="11"/>
    </row>
    <row r="9" spans="1:6" x14ac:dyDescent="0.25">
      <c r="A9" s="53" t="s">
        <v>35</v>
      </c>
      <c r="B9" s="38" t="s">
        <v>102</v>
      </c>
      <c r="C9" s="145" t="s">
        <v>51</v>
      </c>
      <c r="D9" s="11">
        <v>2018</v>
      </c>
      <c r="E9" s="11"/>
    </row>
    <row r="10" spans="1:6" x14ac:dyDescent="0.25">
      <c r="A10" s="53" t="s">
        <v>35</v>
      </c>
      <c r="B10" s="38" t="s">
        <v>124</v>
      </c>
      <c r="C10" s="145" t="s">
        <v>12</v>
      </c>
      <c r="D10" s="11">
        <v>2018</v>
      </c>
      <c r="E10" s="11"/>
    </row>
    <row r="11" spans="1:6" x14ac:dyDescent="0.25">
      <c r="A11" s="53" t="s">
        <v>35</v>
      </c>
      <c r="B11" s="47" t="s">
        <v>103</v>
      </c>
      <c r="C11" s="145" t="s">
        <v>51</v>
      </c>
      <c r="D11" s="11">
        <v>2018</v>
      </c>
      <c r="E11" s="11"/>
    </row>
    <row r="12" spans="1:6" ht="13" thickBot="1" x14ac:dyDescent="0.3">
      <c r="A12" s="53" t="s">
        <v>35</v>
      </c>
      <c r="B12" s="40" t="s">
        <v>104</v>
      </c>
      <c r="C12" s="146" t="s">
        <v>46</v>
      </c>
      <c r="D12" s="42">
        <v>2018</v>
      </c>
      <c r="E12" s="42"/>
    </row>
    <row r="14" spans="1:6" x14ac:dyDescent="0.25">
      <c r="A14" s="53" t="s">
        <v>36</v>
      </c>
      <c r="B14" s="44" t="s">
        <v>75</v>
      </c>
      <c r="C14" s="147" t="s">
        <v>60</v>
      </c>
      <c r="D14" s="45">
        <v>2017</v>
      </c>
      <c r="E14" s="45"/>
    </row>
    <row r="15" spans="1:6" x14ac:dyDescent="0.25">
      <c r="A15" s="53" t="s">
        <v>36</v>
      </c>
      <c r="B15" s="43" t="s">
        <v>76</v>
      </c>
      <c r="C15" s="147" t="s">
        <v>46</v>
      </c>
      <c r="D15" s="45">
        <v>2017</v>
      </c>
      <c r="E15" s="45"/>
    </row>
    <row r="16" spans="1:6" x14ac:dyDescent="0.25">
      <c r="A16" s="53" t="s">
        <v>36</v>
      </c>
      <c r="B16" s="44" t="s">
        <v>77</v>
      </c>
      <c r="C16" s="147" t="s">
        <v>12</v>
      </c>
      <c r="D16" s="45">
        <v>2017</v>
      </c>
      <c r="E16" s="45"/>
    </row>
    <row r="17" spans="1:19" ht="13" thickBot="1" x14ac:dyDescent="0.3">
      <c r="A17" s="53" t="s">
        <v>36</v>
      </c>
      <c r="B17" s="52" t="s">
        <v>78</v>
      </c>
      <c r="C17" s="147" t="s">
        <v>46</v>
      </c>
      <c r="D17" s="50">
        <v>2017</v>
      </c>
      <c r="E17" s="50"/>
    </row>
    <row r="18" spans="1:19" x14ac:dyDescent="0.25">
      <c r="A18" s="53" t="s">
        <v>36</v>
      </c>
      <c r="B18" s="47" t="s">
        <v>79</v>
      </c>
      <c r="C18" s="147" t="s">
        <v>12</v>
      </c>
      <c r="D18" s="11">
        <v>2017</v>
      </c>
      <c r="E18" s="11"/>
    </row>
    <row r="20" spans="1:19" x14ac:dyDescent="0.25">
      <c r="A20" s="53" t="s">
        <v>37</v>
      </c>
      <c r="B20" s="47" t="s">
        <v>83</v>
      </c>
      <c r="C20" s="147" t="s">
        <v>12</v>
      </c>
      <c r="D20" s="11">
        <v>2017</v>
      </c>
      <c r="E20" s="39"/>
      <c r="F20" s="53"/>
    </row>
    <row r="21" spans="1:19" x14ac:dyDescent="0.25">
      <c r="A21" s="53" t="s">
        <v>37</v>
      </c>
      <c r="B21" s="47" t="s">
        <v>84</v>
      </c>
      <c r="C21" s="147" t="s">
        <v>60</v>
      </c>
      <c r="D21" s="11">
        <v>2017</v>
      </c>
      <c r="E21" s="39"/>
    </row>
    <row r="22" spans="1:19" x14ac:dyDescent="0.25">
      <c r="A22" s="53" t="s">
        <v>37</v>
      </c>
      <c r="B22" s="38" t="s">
        <v>85</v>
      </c>
      <c r="C22" s="147" t="s">
        <v>49</v>
      </c>
      <c r="D22" s="11">
        <v>2017</v>
      </c>
      <c r="E22" s="39"/>
    </row>
    <row r="23" spans="1:19" x14ac:dyDescent="0.25">
      <c r="A23" s="53" t="s">
        <v>37</v>
      </c>
      <c r="B23" s="38" t="s">
        <v>86</v>
      </c>
      <c r="C23" s="148" t="s">
        <v>49</v>
      </c>
      <c r="D23" s="11">
        <v>2017</v>
      </c>
      <c r="E23" s="51"/>
    </row>
    <row r="24" spans="1:19" ht="13" thickBot="1" x14ac:dyDescent="0.3">
      <c r="A24" s="53" t="s">
        <v>37</v>
      </c>
      <c r="B24" s="47" t="s">
        <v>87</v>
      </c>
      <c r="C24" s="149" t="s">
        <v>12</v>
      </c>
      <c r="D24" s="42">
        <v>2017</v>
      </c>
      <c r="E24" s="54"/>
    </row>
    <row r="26" spans="1:19" x14ac:dyDescent="0.25">
      <c r="A26" s="53" t="s">
        <v>38</v>
      </c>
      <c r="B26" s="9" t="s">
        <v>117</v>
      </c>
      <c r="C26" s="145" t="s">
        <v>46</v>
      </c>
      <c r="D26" s="45">
        <v>2016</v>
      </c>
      <c r="E26" s="11"/>
      <c r="F26" s="53"/>
    </row>
    <row r="27" spans="1:19" x14ac:dyDescent="0.25">
      <c r="A27" s="53" t="s">
        <v>38</v>
      </c>
      <c r="B27" s="38" t="s">
        <v>42</v>
      </c>
      <c r="C27" s="145" t="s">
        <v>12</v>
      </c>
      <c r="D27" s="45">
        <v>2016</v>
      </c>
      <c r="E27" s="10"/>
    </row>
    <row r="28" spans="1:19" x14ac:dyDescent="0.25">
      <c r="A28" s="53" t="s">
        <v>38</v>
      </c>
      <c r="B28" s="38" t="s">
        <v>43</v>
      </c>
      <c r="C28" s="145" t="s">
        <v>12</v>
      </c>
      <c r="D28" s="45">
        <v>2016</v>
      </c>
      <c r="E28" s="11"/>
    </row>
    <row r="29" spans="1:19" ht="13" thickBot="1" x14ac:dyDescent="0.3">
      <c r="A29" s="53" t="s">
        <v>38</v>
      </c>
      <c r="B29" s="47" t="s">
        <v>44</v>
      </c>
      <c r="C29" s="145" t="s">
        <v>12</v>
      </c>
      <c r="D29" s="50">
        <v>2016</v>
      </c>
      <c r="E29" s="11"/>
      <c r="P29" s="55"/>
      <c r="Q29" s="56"/>
      <c r="R29" s="33"/>
      <c r="S29" s="56"/>
    </row>
    <row r="30" spans="1:19" ht="13" thickBot="1" x14ac:dyDescent="0.3">
      <c r="A30" s="53" t="s">
        <v>38</v>
      </c>
      <c r="B30" s="40" t="s">
        <v>45</v>
      </c>
      <c r="C30" s="145" t="s">
        <v>46</v>
      </c>
      <c r="D30" s="11">
        <v>2016</v>
      </c>
      <c r="E30" s="42"/>
      <c r="P30" s="55"/>
      <c r="Q30" s="29"/>
      <c r="R30" s="33"/>
      <c r="S30" s="29"/>
    </row>
    <row r="31" spans="1:19" x14ac:dyDescent="0.25">
      <c r="P31" s="55"/>
      <c r="Q31" s="34"/>
      <c r="R31" s="33"/>
      <c r="S31" s="34"/>
    </row>
    <row r="32" spans="1:19" x14ac:dyDescent="0.25">
      <c r="A32" s="53" t="s">
        <v>39</v>
      </c>
      <c r="B32" s="9" t="s">
        <v>113</v>
      </c>
      <c r="C32" s="145" t="s">
        <v>108</v>
      </c>
      <c r="D32" s="45">
        <v>2016</v>
      </c>
      <c r="E32" s="11"/>
      <c r="P32" s="55"/>
      <c r="Q32" s="37"/>
      <c r="R32" s="33"/>
      <c r="S32" s="37"/>
    </row>
    <row r="33" spans="1:19" x14ac:dyDescent="0.25">
      <c r="A33" s="53" t="s">
        <v>39</v>
      </c>
      <c r="B33" s="38" t="s">
        <v>53</v>
      </c>
      <c r="C33" s="145" t="s">
        <v>46</v>
      </c>
      <c r="D33" s="45">
        <v>2016</v>
      </c>
      <c r="E33" s="11"/>
      <c r="P33" s="55"/>
      <c r="Q33" s="34"/>
      <c r="R33" s="34"/>
      <c r="S33" s="34"/>
    </row>
    <row r="34" spans="1:19" x14ac:dyDescent="0.25">
      <c r="A34" s="53" t="s">
        <v>39</v>
      </c>
      <c r="B34" s="38" t="s">
        <v>52</v>
      </c>
      <c r="C34" s="145" t="s">
        <v>49</v>
      </c>
      <c r="D34" s="45">
        <v>2016</v>
      </c>
      <c r="E34" s="11"/>
      <c r="P34" s="55"/>
      <c r="Q34" s="32"/>
      <c r="R34" s="33"/>
      <c r="S34" s="32"/>
    </row>
    <row r="35" spans="1:19" ht="13" thickBot="1" x14ac:dyDescent="0.3">
      <c r="A35" s="53" t="s">
        <v>39</v>
      </c>
      <c r="B35" s="38" t="s">
        <v>54</v>
      </c>
      <c r="C35" s="145" t="s">
        <v>55</v>
      </c>
      <c r="D35" s="50">
        <v>2016</v>
      </c>
      <c r="E35" s="11"/>
      <c r="P35" s="55"/>
      <c r="Q35" s="32"/>
      <c r="R35" s="33"/>
      <c r="S35" s="32"/>
    </row>
    <row r="36" spans="1:19" ht="13" thickBot="1" x14ac:dyDescent="0.3">
      <c r="A36" s="53" t="s">
        <v>39</v>
      </c>
      <c r="B36" s="40" t="s">
        <v>114</v>
      </c>
      <c r="C36" s="145" t="s">
        <v>108</v>
      </c>
      <c r="D36" s="11">
        <v>2016</v>
      </c>
      <c r="E36" s="42"/>
      <c r="P36" s="55"/>
      <c r="Q36" s="34"/>
      <c r="R36" s="33"/>
      <c r="S36" s="34"/>
    </row>
    <row r="37" spans="1:19" x14ac:dyDescent="0.25">
      <c r="P37" s="55"/>
      <c r="Q37" s="57"/>
      <c r="R37" s="30"/>
      <c r="S37" s="57"/>
    </row>
    <row r="38" spans="1:19" x14ac:dyDescent="0.25">
      <c r="A38" s="53" t="s">
        <v>40</v>
      </c>
      <c r="B38" s="9" t="s">
        <v>68</v>
      </c>
      <c r="C38" s="145" t="s">
        <v>12</v>
      </c>
      <c r="D38" s="10">
        <v>2015</v>
      </c>
      <c r="E38" s="11"/>
      <c r="F38" s="53"/>
    </row>
    <row r="39" spans="1:19" x14ac:dyDescent="0.25">
      <c r="A39" s="53" t="s">
        <v>40</v>
      </c>
      <c r="B39" s="47" t="s">
        <v>67</v>
      </c>
      <c r="C39" s="145" t="s">
        <v>12</v>
      </c>
      <c r="D39" s="10">
        <v>2015</v>
      </c>
      <c r="E39" s="11"/>
    </row>
    <row r="40" spans="1:19" x14ac:dyDescent="0.25">
      <c r="A40" s="53" t="s">
        <v>40</v>
      </c>
      <c r="B40" s="47" t="s">
        <v>69</v>
      </c>
      <c r="C40" s="145" t="s">
        <v>60</v>
      </c>
      <c r="D40" s="10">
        <v>2015</v>
      </c>
      <c r="E40" s="11"/>
    </row>
    <row r="41" spans="1:19" x14ac:dyDescent="0.25">
      <c r="A41" s="53" t="s">
        <v>40</v>
      </c>
      <c r="B41" s="47" t="s">
        <v>72</v>
      </c>
      <c r="C41" s="145" t="s">
        <v>46</v>
      </c>
      <c r="D41" s="10">
        <v>2015</v>
      </c>
      <c r="E41" s="11"/>
    </row>
    <row r="42" spans="1:19" x14ac:dyDescent="0.25">
      <c r="A42" s="53" t="s">
        <v>40</v>
      </c>
      <c r="B42" s="47" t="s">
        <v>107</v>
      </c>
      <c r="C42" s="145" t="s">
        <v>108</v>
      </c>
      <c r="D42" s="10">
        <v>2015</v>
      </c>
      <c r="E42" s="11"/>
    </row>
    <row r="44" spans="1:19" x14ac:dyDescent="0.25">
      <c r="A44" s="53" t="s">
        <v>41</v>
      </c>
      <c r="B44" s="12" t="s">
        <v>59</v>
      </c>
      <c r="C44" s="145" t="s">
        <v>60</v>
      </c>
      <c r="D44" s="10">
        <v>2015</v>
      </c>
      <c r="E44" s="11"/>
    </row>
    <row r="45" spans="1:19" x14ac:dyDescent="0.25">
      <c r="A45" s="53" t="s">
        <v>41</v>
      </c>
      <c r="B45" s="12" t="s">
        <v>61</v>
      </c>
      <c r="C45" s="145" t="s">
        <v>49</v>
      </c>
      <c r="D45" s="10">
        <v>2015</v>
      </c>
      <c r="E45" s="11"/>
    </row>
    <row r="46" spans="1:19" x14ac:dyDescent="0.25">
      <c r="A46" s="53" t="s">
        <v>41</v>
      </c>
      <c r="B46" s="38" t="s">
        <v>62</v>
      </c>
      <c r="C46" s="145" t="s">
        <v>12</v>
      </c>
      <c r="D46" s="10">
        <v>2015</v>
      </c>
      <c r="E46" s="10"/>
    </row>
    <row r="47" spans="1:19" ht="13" thickBot="1" x14ac:dyDescent="0.3">
      <c r="A47" s="53" t="s">
        <v>41</v>
      </c>
      <c r="B47" s="41" t="s">
        <v>63</v>
      </c>
      <c r="C47" s="145" t="s">
        <v>46</v>
      </c>
      <c r="D47" s="10">
        <v>2015</v>
      </c>
      <c r="E47" s="42"/>
    </row>
    <row r="48" spans="1:19" ht="13" thickBot="1" x14ac:dyDescent="0.3">
      <c r="A48" s="53" t="s">
        <v>41</v>
      </c>
      <c r="B48" s="41" t="s">
        <v>64</v>
      </c>
      <c r="C48" s="145" t="s">
        <v>46</v>
      </c>
      <c r="D48" s="10">
        <v>2015</v>
      </c>
      <c r="E48" s="42"/>
    </row>
  </sheetData>
  <sortState ref="B61:E71">
    <sortCondition ref="D61:D71"/>
  </sortState>
  <pageMargins left="0.7" right="0.7" top="0.75" bottom="0.75" header="0.3" footer="0.3"/>
  <pageSetup paperSize="9" scale="96" fitToHeight="0" orientation="portrait" r:id="rId1"/>
  <headerFooter>
    <oddHeader>&amp;L&amp;"Calibri"&amp;10&amp;K009fdfClassification: Internal Use&amp;1#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IP21ConfigWorkBook xmlns:xsi="http://www.w3.org/2001/XMLSchema-instance" xmlns:xsd="http://www.w3.org/2001/XMLSchema" xmlns="http://www.aspentech.com/ProcessData/ExcelAddIn/IP21ConfigWorkBook">
  <WorkBookName>selectie 2025 pupillen.xlsx</WorkBookName>
  <MappingTemplateName/>
  <ColumnMaps/>
  <IP21DatabaseSchema>
    <SchemaName>BOZ_CPP_FIN</SchemaName>
    <DefinitionRecords>
      <IP21DefinitionRecord>
        <DefinitionRecordName>DiskHistoryDef</DefinitionRecordName>
        <DefinitionRecords>
          <IP21Record>
            <RecordName>TSK_DHIS</RecordName>
            <DefinitionRecordName>DiskHistoryDef</DefinitionRecordName>
            <RecordFields/>
            <RecordRepeatAreas/>
            <USABLE>false</USABLE>
          </IP21Record>
          <IP21Record>
            <RecordName>TSK_DHIS_AGGR</RecordName>
            <DefinitionRecordName>DiskHistoryDef</DefinitionRecordName>
            <RecordFields/>
            <RecordRepeatAreas/>
            <USABLE>false</USABLE>
          </IP21Record>
          <IP21Record>
            <RecordName>TSK_DHIS_ANALOG</RecordName>
            <DefinitionRecordName>DiskHistoryDef</DefinitionRecordName>
            <RecordFields/>
            <RecordRepeatAreas/>
            <USABLE>false</USABLE>
          </IP21Record>
          <IP21Record>
            <RecordName>TSK_DHIS_DCD1</RecordName>
            <DefinitionRecordName>DiskHistoryDef</DefinitionRecordName>
            <RecordFields/>
            <RecordRepeatAreas/>
            <USABLE>false</USABLE>
          </IP21Record>
          <IP21Record>
            <RecordName>TSK_DHIS_DCD2</RecordName>
            <DefinitionRecordName>DiskHistoryDef</DefinitionRecordName>
            <RecordFields/>
            <RecordRepeatAreas/>
            <USABLE>false</USABLE>
          </IP21Record>
          <IP21Record>
            <RecordName>TSK_DHIS_DCD3</RecordName>
            <DefinitionRecordName>DiskHistoryDef</DefinitionRecordName>
            <RecordFields/>
            <RecordRepeatAreas/>
            <USABLE>false</USABLE>
          </IP21Record>
          <IP21Record>
            <RecordName>TSK_DHIS_FEEDER</RecordName>
            <DefinitionRecordName>DiskHistoryDef</DefinitionRecordName>
            <RecordFields/>
            <RecordRepeatAreas/>
            <USABLE>false</USABLE>
          </IP21Record>
          <IP21Record>
            <RecordName>TSK_DHIS_HEATER</RecordName>
            <DefinitionRecordName>DiskHistoryDef</DefinitionRecordName>
            <RecordFields/>
            <RecordRepeatAreas/>
            <USABLE>false</USABLE>
          </IP21Record>
          <IP21Record>
            <RecordName>TSK_DHIS_PID1</RecordName>
            <DefinitionRecordName>DiskHistoryDef</DefinitionRecordName>
            <RecordFields/>
            <RecordRepeatAreas/>
            <USABLE>false</USABLE>
          </IP21Record>
          <IP21Record>
            <RecordName>TSK_DHIS_TEXT</RecordName>
            <DefinitionRecordName>DiskHistoryDef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15</Length>
            <ChangeAbility>UnUsable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DESCRIPTION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File_Sets</FieldName>
            <DataType>Repeat Area</DataType>
            <Length>285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CACHE_ENTRY_SIZE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CUR_CACHE_ENTRY_SIZE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CUR_GLBL_FS_THRESHLD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 7. 2</FieldFormatRecordName>
            <FieldFormatDefinitionRecordName>RealFormatDef</FieldFormatDefinitionRecordName>
            <SearchKeyRecord/>
            <DefinitionRecordName>DiskHistoryDef</DefinitionRecordName>
          </IP21RecordField>
          <IP21RecordField>
            <FieldName>CUR_GLBL_FS_TIMESPAN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CUR_INSERT_SIZE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CUR_NUM_OF_POINTS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CUR_QUEUE_SIZE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CUR_REPOS_FILE_PATH</FieldName>
            <DataType>Character</DataType>
            <Length>255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FUTURE_EVENT_TIME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GLBL_FS_SIZE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GLBL_FS_THRESHOLD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 7. 2</FieldFormatRecordName>
            <FieldFormatDefinitionRecordName>RealFormatDef</FieldFormatDefinitionRecordName>
            <SearchKeyRecord/>
            <DefinitionRecordName>DiskHistoryDef</DefinitionRecordName>
          </IP21RecordField>
          <IP21RecordField>
            <FieldName>GLBL_FS_TIMESPAN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HIST_PARAM_RECORD</FieldName>
            <DataType>Record</DataType>
            <Length>4</Length>
            <ChangeAbility>UnUsable</ChangeAbility>
            <IsFormattedBySelectorRecord>false</IsFormattedBySelectorRecord>
            <IsFormattedByRecord>true</IsFormattedByRecord>
            <FieldFormatRecordName/>
            <FieldFormatDefinitionRecordName/>
            <SearchKeyRecord>HistoryParamDef</SearchKeyRecord>
            <DefinitionRecordName>DiskHistoryDef</DefinitionRecordName>
          </IP21RecordField>
          <IP21RecordField>
            <FieldName>NEW_REPOS_NAME</FieldName>
            <DataType>Character</DataType>
            <Length>15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REPOS_STATUS_FLAG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ReposRecStatus</FieldFormatRecordName>
            <FieldFormatDefinitionRecordName>Select20Def</FieldFormatDefinitionRecordName>
            <SearchKeyRecord/>
            <DefinitionRecordName>DiskHistoryDef</DefinitionRecordName>
          </IP21RecordField>
          <IP21RecordField>
            <FieldName>REPOS_FILE_PATH</FieldName>
            <DataType>Character</DataType>
            <Length>255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NUM_OF_POINTS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QUEUE_SIZE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PAST_EVENT_TIME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INSERT_SIZE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REPOSITORY_NUMBER</FieldName>
            <DataType>Integer</DataType>
            <Length>72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IP_TARGET_REPOSITORY</FieldName>
            <DataType>Character</DataType>
            <Length>15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</DefinitionRecordFields>
        <DefinitionRecordRepeatAreas/>
        <MapRecordName/>
      </IP21DefinitionRecord>
      <IP21DefinitionRecord>
        <DefinitionRecordName>IP_AnalogDef</DefinitionRecordName>
        <DefinitionRecords/>
        <DefinitionRecordFields>
          <IP21RecordField>
            <FieldName>NAME</FieldName>
            <DataType>Character</DataType>
            <Length>256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IP_#_OF_TREND_VALUES</FieldName>
            <DataType>Repeat Area</DataType>
            <Length>7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IP_DESCRIPTION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IP_PLANT_AREA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PLANT-AREAS</FieldFormatRecordName>
            <FieldFormatDefinitionRecordName>Select10Def</FieldFormatDefinitionRecordName>
            <SearchKeyRecord/>
            <DefinitionRecordName>IP_AnalogDef</DefinitionRecordName>
          </IP21RecordField>
          <IP21RecordField>
            <FieldName>IP_TAG_TYPE</FieldName>
            <DataType>Integer</DataType>
            <Length>65</Length>
            <ChangeAbility>Never</ChangeAbility>
            <IsFormattedBySelectorRecord>true</IsFormattedBySelectorRecord>
            <IsFormattedByRecord>false</IsFormattedByRecord>
            <FieldFormatRecordName>IP_AnalogTypes</FieldFormatRecordName>
            <FieldFormatDefinitionRecordName>IP_TagTypeDef</FieldFormatDefinitionRecordName>
            <SearchKeyRecord>IP_AnalogTypes</SearchKeyRecord>
            <DefinitionRecordName>IP_AnalogDef</DefinitionRecordName>
          </IP21RecordField>
          <IP21RecordField>
            <FieldName>IP_ENG_UNITS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ENG-UNITS</FieldFormatRecordName>
            <FieldFormatDefinitionRecordName>Select8Def</FieldFormatDefinitionRecordName>
            <SearchKeyRecord/>
            <DefinitionRecordName>IP_AnalogDef</DefinitionRecordName>
          </IP21RecordField>
          <IP21RecordField>
            <FieldName>IP_VALUE_FORMAT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DISPLAY_WHOLE_DIGITS</SearchKeyRecord>
            <DefinitionRecordName>IP_AnalogDef</DefinitionRecordName>
          </IP21RecordField>
          <IP21RecordField>
            <FieldName>IP_INPUT_VALUE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IP_INPUT_QUALITY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IP_INPUT_TIME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IP_DC_SIGNIFICANCE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F12. 7</FieldFormatRecordName>
            <FieldFormatDefinitionRecordName>RealFormatDef</FieldFormatDefinitionRecordName>
            <SearchKeyRecord/>
            <DefinitionRecordName>IP_AnalogDef</DefinitionRecordName>
          </IP21RecordField>
          <IP21RecordField>
            <FieldName>IP_DC_MAX_TIME_INT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DT12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IP_VALUE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IP_VALUE_QUALITY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IP_DC_STATUS</FieldName>
            <DataType>Integer</DataType>
            <Length>67</Length>
            <ChangeAbility>UnUsable</ChangeAbility>
            <IsFormattedBySelectorRecord>true</IsFormattedBySelectorRecord>
            <IsFormattedByRecord>false</IsFormattedByRecord>
            <FieldFormatRecordName>BOXCARS-STATUSES</FieldFormatRecordName>
            <FieldFormatDefinitionRecordName>Select12Def</FieldFormatDefinitionRecordName>
            <SearchKeyRecord/>
            <DefinitionRecordName>IP_AnalogDef</DefinitionRecordName>
          </IP21RecordField>
          <IP21RecordField>
            <FieldName>IP_DC_SLOPE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F12. 7</FieldFormatRecordName>
            <FieldFormatDefinitionRecordName>RealFormatDef</FieldFormatDefinitionRecordName>
            <SearchKeyRecord/>
            <DefinitionRecordName>IP_AnalogDef</DefinitionRecordName>
          </IP21RecordField>
          <IP21RecordField>
            <FieldName>IP_VALUE_TIME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IP_GRAPH_MAXIMUM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IP_GRAPH_MINIMUM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IP_STEPPED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IP_Inter/Stepped</FieldFormatRecordName>
            <FieldFormatDefinitionRecordName>Select12Def</FieldFormatDefinitionRecordName>
            <SearchKeyRecord/>
            <DefinitionRecordName>IP_AnalogDef</DefinitionRecordName>
          </IP21RecordField>
          <IP21RecordField>
            <FieldName>IP_MESSAGE_SWITCH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OFF/ON</FieldFormatRecordName>
            <FieldFormatDefinitionRecordName>Select3Def</FieldFormatDefinitionRecordName>
            <SearchKeyRecord/>
            <DefinitionRecordName>IP_AnalogDef</DefinitionRecordName>
          </IP21RecordField>
          <IP21RecordField>
            <FieldName>IP_ALARM_FORMAT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IP_AlarmMsgDefs</SearchKeyRecord>
            <DefinitionRecordName>IP_AnalogDef</DefinitionRecordName>
          </IP21RecordField>
          <IP21RecordField>
            <FieldName>IP_ALARM_STATE</FieldName>
            <DataType>Integer</DataType>
            <Length>3</Length>
            <ChangeAbility>Never</ChangeAbility>
            <IsFormattedBySelectorRecord>false</IsFormattedBySelectorRecord>
            <IsFormattedByRecord>false</IsFormattedByRecord>
            <FieldFormatRecordName>IP_ALARM_FORMAT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IP_ACKNOWLEDGEMENT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ACK/UNACK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IP_HIGH_HIGH_LIMIT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IP_HIGH_LIMIT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IP_LOW_LIMIT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IP_LOW_LOW_LIMIT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IP_LIMIT_DEADBAND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IP_HIGH_STATE_COLOR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IP_MID_STATE_COLOR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IP_LOW_STATE_COLOR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IP_DEVICE_TABLE</FieldName>
            <DataType>Character</DataType>
            <Length>8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IP_TREND_VIEW_TIME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DT12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IP_REPOSITORY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DiskHistoryDef</SearchKeyRecord>
            <DefinitionRecordName>IP_AnalogDef</DefinitionRecordName>
          </IP21RecordField>
          <IP21RecordField>
            <FieldName>IP_ARCHIVING</FieldName>
            <DataType>Integer</DataType>
            <Length>1026</Length>
            <ChangeAbility>Usable</ChangeAbility>
            <IsFormattedBySelectorRecord>true</IsFormattedBySelectorRecord>
            <IsFormattedByRecord>false</IsFormattedByRecord>
            <FieldFormatRecordName>PAUSE/OFF/ON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IP_TREND_SEQ_#</FieldName>
            <DataType>Integer</DataType>
            <Length>95</Length>
            <ChangeAbility>Never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IP_HISTORY_STATUS</FieldName>
            <DataType>Integer</DataType>
            <Length>5</Length>
            <ChangeAbility>Never</ChangeAbility>
            <IsFormattedBySelectorRecord>true</IsFormattedBySelectorRecord>
            <IsFormattedByRecord>false</IsFormattedByRecord>
            <FieldFormatRecordName>D-H-STATUSES</FieldFormatRecordName>
            <FieldFormatDefinitionRecordName>Select20Def</FieldFormatDefinitionRecordName>
            <SearchKeyRecord/>
            <DefinitionRecordName>IP_AnalogDef</DefinitionRecordName>
          </IP21RecordField>
          <IP21RecordField>
            <FieldName>IP_TYPE_NUMBER</FieldName>
            <DataType>Integer</DataType>
            <Length>8</Length>
            <ChangeAbility>Never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IP_#_OF_BF_VALUES</FieldName>
            <DataType>Repeat Area</DataType>
            <Length>7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IP_BF_REPOSITORY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DiskHistoryDef</SearchKeyRecord>
            <DefinitionRecordName>IP_AnalogDef</DefinitionRecordName>
          </IP21RecordField>
          <IP21RecordField>
            <FieldName>IP_BF_ARCHIVING</FieldName>
            <DataType>Integer</DataType>
            <Length>1026</Length>
            <ChangeAbility>Usable</ChangeAbility>
            <IsFormattedBySelectorRecord>true</IsFormattedBySelectorRecord>
            <IsFormattedByRecord>false</IsFormattedByRecord>
            <FieldFormatRecordName>PAUSE/OFF/ON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IP_BF_HISTORY_STATUS</FieldName>
            <DataType>Integer</DataType>
            <Length>5</Length>
            <ChangeAbility>Never</ChangeAbility>
            <IsFormattedBySelectorRecord>true</IsFormattedBySelectorRecord>
            <IsFormattedByRecord>false</IsFormattedByRecord>
            <FieldFormatRecordName>D-H-STATUSES</FieldFormatRecordName>
            <FieldFormatDefinitionRecordName>Select20Def</FieldFormatDefinitionRecordName>
            <SearchKeyRecord/>
            <DefinitionRecordName>IP_AnalogDef</DefinitionRecordName>
          </IP21RecordField>
          <IP21RecordField>
            <FieldName>IP_BF_SEQ_NUMBER</FieldName>
            <DataType>Integer</DataType>
            <Length>95</Length>
            <ChangeAbility>Never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IP_BF_MAX_VALUE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IP_BF_MAX_TIME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IP_BF_MAX_QUALITY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IP_BF_MIN_VALUE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IP_BF_MIN_TIME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IP_BF_MIN_QUALITY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IP_BF_BAD_VALUE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IP_BF_BAD_TIME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IP_BF_BAD_QUALITY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IP_BF_LAST_VALUE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IP_BF_LAST_TIME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IP_BF_LAST_QUALITY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IP_BF_SHIFT</FieldName>
            <DataType>Integer</DataType>
            <Length>65</Length>
            <ChangeAbility>Never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IP_AnalogDef</DefinitionRecordName>
          </IP21RecordField>
        </DefinitionRecordFields>
        <DefinitionRecordRepeatAreas/>
        <MapRecordName>IP_AnalogMap</MapRecordName>
      </IP21DefinitionRecord>
      <IP21DefinitionRecord>
        <DefinitionRecordName>IP_TagTypeDef</DefinitionRecordName>
        <DefinitionRecords>
          <IP21Record>
            <RecordName>IP_AnalogTypes</RecordName>
            <DefinitionRecordName>IP_TagTypeDef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Analog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IP_TagTypeDef</DefinitionRecordName>
          </IP21RecordField>
          <IP21RecordField>
            <FieldName>#_OF_SELECTIONS</FieldName>
            <DataType>Repeat Area</DataType>
            <Length>5</Length>
            <ChangeAbility>UnUsable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IP_TagTypeDef</DefinitionRecordName>
          </IP21RecordField>
          <IP21RecordField>
            <FieldName>1st_SELECTION_VALUE</FieldName>
            <DataType>Integer</DataType>
            <Length>16</Length>
            <ChangeAbility>UnUsable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IP_TagTypeDef</DefinitionRecordName>
          </IP21RecordField>
        </DefinitionRecordFields>
        <DefinitionRecordRepeatAreas/>
        <MapRecordName/>
      </IP21DefinitionRecord>
      <IP21DefinitionRecord>
        <DefinitionRecordName>IntegerFormatDef</DefinitionRecordName>
        <DefinitionRecords>
          <IP21Record>
            <RecordName>Z 9</RecordName>
            <DefinitionRecordName>IntegerFormatDef</DefinitionRecordName>
            <RecordFields/>
            <RecordRepeatAreas/>
            <USABLE>false</USABLE>
          </IP21Record>
          <IP21Record>
            <RecordName>Z 5</RecordName>
            <DefinitionRecordName>IntegerFormatDef</DefinitionRecordName>
            <RecordFields/>
            <RecordRepeatAreas/>
            <USABLE>false</USABLE>
          </IP21Record>
          <IP21Record>
            <RecordName>Z 3</RecordName>
            <DefinitionRecordName>IntegerFormatDef</DefinitionRecordName>
            <RecordFields/>
            <RecordRepeatAreas/>
            <USABLE>false</USABLE>
          </IP21Record>
          <IP21Record>
            <RecordName>Z 1</RecordName>
            <DefinitionRecordName>IntegerFormatDef</DefinitionRecordName>
            <RecordFields/>
            <RecordRepeatAreas/>
            <USABLE>false</USABLE>
          </IP21Record>
          <IP21Record>
            <RecordName>UZ 4</RecordName>
            <DefinitionRecordName>IntegerFormatDef</DefinitionRecordName>
            <RecordFields/>
            <RecordRepeatAreas/>
            <USABLE>false</USABLE>
          </IP21Record>
          <IP21Record>
            <RecordName>UI 3</RecordName>
            <DefinitionRecordName>IntegerFormatDef</DefinitionRecordName>
            <RecordFields/>
            <RecordRepeatAreas/>
            <USABLE>false</USABLE>
          </IP21Record>
          <IP21Record>
            <RecordName>UI 2</RecordName>
            <DefinitionRecordName>IntegerFormatDef</DefinitionRecordName>
            <RecordFields/>
            <RecordRepeatAreas/>
            <USABLE>false</USABLE>
          </IP21Record>
          <IP21Record>
            <RecordName>RT14</RecordName>
            <DefinitionRecordName>IntegerFormatDef</DefinitionRecordName>
            <RecordFields/>
            <RecordRepeatAreas/>
            <USABLE>false</USABLE>
          </IP21Record>
          <IP21Record>
            <RecordName>RM 7</RecordName>
            <DefinitionRecordName>IntegerFormatDef</DefinitionRecordName>
            <RecordFields/>
            <RecordRepeatAreas/>
            <USABLE>false</USABLE>
          </IP21Record>
          <IP21Record>
            <RecordName>I20</RecordName>
            <DefinitionRecordName>IntegerFormatDef</DefinitionRecordName>
            <RecordFields/>
            <RecordRepeatAreas/>
            <USABLE>false</USABLE>
          </IP21Record>
          <IP21Record>
            <RecordName>I11</RecordName>
            <DefinitionRecordName>IntegerFormatDef</DefinitionRecordName>
            <RecordFields/>
            <RecordRepeatAreas/>
            <USABLE>false</USABLE>
          </IP21Record>
          <IP21Record>
            <RecordName>I 6</RecordName>
            <DefinitionRecordName>IntegerFormatDef</DefinitionRecordName>
            <RecordFields/>
            <RecordRepeatAreas/>
            <USABLE>false</USABLE>
          </IP21Record>
          <IP21Record>
            <RecordName>I 5</RecordName>
            <DefinitionRecordName>IntegerFormatDef</DefinitionRecordName>
            <RecordFields/>
            <RecordRepeatAreas/>
            <USABLE>false</USABLE>
          </IP21Record>
          <IP21Record>
            <RecordName>I 4</RecordName>
            <DefinitionRecordName>IntegerFormatDef</DefinitionRecordName>
            <RecordFields/>
            <RecordRepeatAreas/>
            <USABLE>false</USABLE>
          </IP21Record>
          <IP21Record>
            <RecordName>I 3</RecordName>
            <DefinitionRecordName>IntegerFormatDef</DefinitionRecordName>
            <RecordFields/>
            <RecordRepeatAreas/>
            <USABLE>false</USABLE>
          </IP21Record>
          <IP21Record>
            <RecordName>I 2</RecordName>
            <DefinitionRecordName>IntegerFormatDef</DefinitionRecordName>
            <RecordFields/>
            <RecordRepeatAreas/>
            <USABLE>false</USABLE>
          </IP21Record>
          <IP21Record>
            <RecordName>I 1</RecordName>
            <DefinitionRecordName>IntegerFormatDef</DefinitionRecordName>
            <RecordFields/>
            <RecordRepeatAreas/>
            <USABLE>false</USABLE>
          </IP21Record>
          <IP21Record>
            <RecordName>DT14</RecordName>
            <DefinitionRecordName>IntegerFormatDef</DefinitionRecordName>
            <RecordFields/>
            <RecordRepeatAreas/>
            <USABLE>false</USABLE>
          </IP21Record>
          <IP21Record>
            <RecordName>DT12</RecordName>
            <DefinitionRecordName>IntegerFormatDef</DefinitionRecordName>
            <RecordFields/>
            <RecordRepeatAreas/>
            <USABLE>false</USABLE>
          </IP21Record>
          <IP21Record>
            <RecordName>DT10</RecordName>
            <DefinitionRecordName>IntegerFormatDef</DefinitionRecordName>
            <RecordFields/>
            <RecordRepeatAreas/>
            <USABLE>false</USABLE>
          </IP21Record>
          <IP21Record>
            <RecordName>DS12</RecordName>
            <DefinitionRecordName>IntegerFormatDef</DefinitionRecordName>
            <RecordFields/>
            <RecordRepeatAreas/>
            <USABLE>false</USABLE>
          </IP21Record>
          <IP21Record>
            <RecordName>DS10</RecordName>
            <DefinitionRecordName>IntegerFormatDef</DefinitionRecordName>
            <RecordFields/>
            <RecordRepeatAreas/>
            <USABLE>false</USABLE>
          </IP21Record>
          <IP21Record>
            <RecordName>DS 8</RecordName>
            <DefinitionRecordName>IntegerFormatDef</DefinitionRecordName>
            <RecordFields/>
            <RecordRepeatAreas/>
            <USABLE>false</USABLE>
          </IP21Record>
          <IP21Record>
            <RecordName>DM 9</RecordName>
            <DefinitionRecordName>IntegerFormatDef</DefinitionRecordName>
            <RecordFields/>
            <RecordRepeatAreas/>
            <USABLE>false</USABLE>
          </IP21Record>
          <IP21Record>
            <RecordName>DM 7</RecordName>
            <DefinitionRecordName>IntegerFormatDef</DefinitionRecordName>
            <RecordFields/>
            <RecordRepeatAreas/>
            <USABLE>false</USABLE>
          </IP21Record>
          <IP21Record>
            <RecordName>DM 5</RecordName>
            <DefinitionRecordName>IntegerFormatDef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IntegerFormatDef</DefinitionRecordName>
          </IP21RecordField>
          <IP21RecordField>
            <FieldName>DISPLAY_RADIX_CODE</FieldName>
            <DataType>Integer</DataType>
            <Length>8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IntegerFormatDef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IntegerFormatDef</DefinitionRecordName>
          </IP21RecordField>
        </DefinitionRecordFields>
        <DefinitionRecordRepeatAreas/>
        <MapRecordName/>
      </IP21DefinitionRecord>
      <IP21DefinitionRecord>
        <DefinitionRecordName>IoDeviceRecDef</DefinitionRecordName>
        <DefinitionRecords>
          <IP21Record>
            <RecordName>CIMIO_036V</RecordName>
            <DefinitionRecordName>IoDeviceRecDef</DefinitionRecordName>
            <RecordFields/>
            <RecordRepeatAreas/>
            <USABLE>false</USABLE>
          </IP21Record>
          <IP21Record>
            <RecordName>CIMP</RecordName>
            <DefinitionRecordName>IoDeviceRecDef</DefinitionRecordName>
            <RecordFields/>
            <RecordRepeatAreas/>
            <USABLE>false</USABLE>
          </IP21Record>
          <IP21Record>
            <RecordName>D3OPCA</RecordName>
            <DefinitionRecordName>IoDeviceRecDef</DefinitionRecordName>
            <RecordFields/>
            <RecordRepeatAreas/>
            <USABLE>false</USABLE>
          </IP21Record>
        </DefinitionRecords>
        <DefinitionRecordFields>
          <IP21RecordField>
            <FieldName>IO_ASYNC?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IO_ASYNC_EXECUTABLE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IO_ASYNC_TASK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IO_MAIN_TASK</FieldName>
            <DataType>Record</DataType>
            <Length>4</Length>
            <ChangeAbility>UnUsable</ChangeAbility>
            <IsFormattedBySelectorRecord>false</IsFormattedBySelectorRecord>
            <IsFormattedByRecord>true</IsFormattedByRecord>
            <FieldFormatRecordName/>
            <FieldFormatDefinitionRecordName/>
            <SearchKeyRecord>IoExternalTskDef</SearchKeyRecord>
            <DefinitionRecordName>IoDeviceRecDef</DefinitionRecordName>
          </IP21RecordField>
          <IP21RecordField>
            <FieldName>IO_DEVICE_PROCESSING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OFF/ON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IO_DLGP_NODE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IO_DLGP_SERVICE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IO_DLGP_SHUTDWN?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IO_DLGP_SHUTDWN_PROC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IO_DLGP_STARTUP?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IO_DLGP_STARTUP_PROC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IO_UNSOL?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IO_UNSOL_EXECUTABLE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IO_UNSOL_TASK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IO_HIST_GAP_REAL_VAL</FieldName>
            <DataType>Real</DataType>
            <Length>8</Length>
            <ChangeAbility>Always</ChangeAbility>
            <IsFormattedBySelectorRecord>false</IsFormattedBySelectorRecord>
            <IsFormattedByRecord>false</IsFormattedByRecord>
            <FieldFormatRecordName>F 6. 2</FieldFormatRecordName>
            <FieldFormatDefinitionRecordName>RealFormatDef</FieldFormatDefinitionRecordName>
            <SearchKeyRecord/>
            <DefinitionRecordName>IoDeviceRecDef</DefinitionRecordName>
          </IP21RecordField>
          <IP21RecordField>
            <FieldName>IO_HIST_GAP_INT_VAL</FieldName>
            <DataType>Integer</DataType>
            <Length>32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IO_HIST_GAP_ASC_VAL</FieldName>
            <DataType>Character</DataType>
            <Length>40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IO_HIST_GAP_ASC_LEN</FieldName>
            <DataType>Integer</DataType>
            <Length>80</Length>
            <ChangeAbility>Always</ChangeAbility>
            <IsFormattedBySelectorRecord>false</IsFormattedBySelectorRecord>
            <IsFormattedByRecord>false</IsFormattedByRecord>
            <FieldFormatRecordName>I 5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IO_HIST_GAP_DISPLAY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Io-Gap-Display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IO_%_RECOVERY</FieldName>
            <DataType>Integer</DataType>
            <Length>72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IO_CURRENT_GET_REC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IO_#_TAGS_TO_RECOVER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 6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IO_STORE_ENABLE?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IO_STORE_MAX_PERIOD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DT14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IO_STORE_MAX_SIZE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IO_FWD_ASYNC_STATUS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io-fwd-statuses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IO_FWD_ASYNC_START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IO_FWD_ASYNC_END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IO_FWD_UNSOL_STATUS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io-fwd-statuses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IO_FWD_UNSOL_START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IO_FWD_UNSOL_END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IO_STR_ASYNC_START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IO_STR_ASYNC_END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IO_STR_UNSOL_START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IO_STR_UNSOL_END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IO_TIMESTAMP_SRC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Io-Timestamp-Src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IO_COMM_STATUS</FieldName>
            <DataType>Integer</DataType>
            <Length>80</Length>
            <ChangeAbility>Always</ChangeAbility>
            <IsFormattedBySelectorRecord>true</IsFormattedBySelectorRecord>
            <IsFormattedByRecord>false</IsFormattedByRecord>
            <FieldFormatRecordName>Io-Last-Status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IO_HISTREC?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IO_HISTREC_TASK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IO_HISTREC_EXEC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</DefinitionRecordFields>
        <DefinitionRecordRepeatAreas/>
        <MapRecordName/>
      </IP21DefinitionRecord>
      <IP21DefinitionRecord>
        <DefinitionRecordName>QualityStatusDef</DefinitionRecordName>
        <DefinitionRecords>
          <IP21Record>
            <RecordName>QUALITY-STATUSES</RecordName>
            <DefinitionRecordName>QualityStatusDef</DefinitionRecordName>
            <RecordFields>
              <IP21RecordField>
                <FieldName>1ST_SELECTION_VALUE</FieldName>
                <Value>-72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Initial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Good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Status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Suspect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 Hi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 Lo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Async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Permiss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Out Range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Deadband 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E.U Conv 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Req Failed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Tag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Scan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Undef Val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Cancel E.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Declare E.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WFAR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Setcim Err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Tag Mism.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Field Acc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V.F. Undef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Undef Qual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OOP/BAD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OOP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IOPM/BAD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IOPP/BAD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MAINT/B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MAINT/QST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ServOff/B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ServOff/Q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NEFV/CAL/Q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NEFV/QST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NCOM/BAD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NCOM/QST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Cannot Val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Recovered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CAL/IOPM/B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CA/NE/IO/B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CAL/NEFV/B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CAL/NEFV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CAL/IOPM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Questionab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Unavailabl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DT not Sup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Inval DT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NRDY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CND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CLPP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PTPF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NFP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Man-High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Man-Low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?-High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?-Low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Data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Data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Calc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Arc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Inter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QualityStatusDef</DefinitionRecordName>
          </IP21RecordField>
          <IP21RecordField>
            <FieldName>#_OF_SELECTIONS</FieldName>
            <DataType>Repeat Area</DataType>
            <Length>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QualityStatusDef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QualityStatusDef</DefinitionRecordName>
          </IP21RecordField>
        </DefinitionRecordFields>
        <DefinitionRecordRepeatAreas/>
        <MapRecordName/>
      </IP21DefinitionRecord>
      <IP21DefinitionRecord>
        <DefinitionRecordName>RealFormatDef</DefinitionRecordName>
        <DefinitionRecords>
          <IP21Record>
            <RecordName>F22.11</RecordName>
            <DefinitionRecordName>RealFormatDef</DefinitionRecordName>
            <RecordFields/>
            <RecordRepeatAreas/>
            <USABLE>false</USABLE>
          </IP21Record>
          <IP21Record>
            <RecordName>F15.3</RecordName>
            <DefinitionRecordName>RealFormatDef</DefinitionRecordName>
            <RecordFields/>
            <RecordRepeatAreas/>
            <USABLE>false</USABLE>
          </IP21Record>
          <IP21Record>
            <RecordName>F15. 8</RecordName>
            <DefinitionRecordName>RealFormatDef</DefinitionRecordName>
            <RecordFields/>
            <RecordRepeatAreas/>
            <USABLE>false</USABLE>
          </IP21Record>
          <IP21Record>
            <RecordName>F15. 0</RecordName>
            <DefinitionRecordName>RealFormatDef</DefinitionRecordName>
            <RecordFields/>
            <RecordRepeatAreas/>
            <USABLE>false</USABLE>
          </IP21Record>
          <IP21Record>
            <RecordName>F12. 7</RecordName>
            <DefinitionRecordName>RealFormatDef</DefinitionRecordName>
            <RecordFields/>
            <RecordRepeatAreas/>
            <USABLE>false</USABLE>
          </IP21Record>
          <IP21Record>
            <RecordName>F10. 7</RecordName>
            <DefinitionRecordName>RealFormatDef</DefinitionRecordName>
            <RecordFields/>
            <RecordRepeatAreas/>
            <USABLE>false</USABLE>
          </IP21Record>
          <IP21Record>
            <RecordName>F10. 4</RecordName>
            <DefinitionRecordName>RealFormatDef</DefinitionRecordName>
            <RecordFields/>
            <RecordRepeatAreas/>
            <USABLE>false</USABLE>
          </IP21Record>
          <IP21Record>
            <RecordName>F10. 3</RecordName>
            <DefinitionRecordName>RealFormatDef</DefinitionRecordName>
            <RecordFields/>
            <RecordRepeatAreas/>
            <USABLE>false</USABLE>
          </IP21Record>
          <IP21Record>
            <RecordName>F 9.0</RecordName>
            <DefinitionRecordName>RealFormatDef</DefinitionRecordName>
            <RecordFields/>
            <RecordRepeatAreas/>
            <USABLE>false</USABLE>
          </IP21Record>
          <IP21Record>
            <RecordName>F 9. 3</RecordName>
            <DefinitionRecordName>RealFormatDef</DefinitionRecordName>
            <RecordFields/>
            <RecordRepeatAreas/>
            <USABLE>false</USABLE>
          </IP21Record>
          <IP21Record>
            <RecordName>F 8.2</RecordName>
            <DefinitionRecordName>RealFormatDef</DefinitionRecordName>
            <RecordFields/>
            <RecordRepeatAreas/>
            <USABLE>false</USABLE>
          </IP21Record>
          <IP21Record>
            <RecordName>F 7.1</RecordName>
            <DefinitionRecordName>RealFormatDef</DefinitionRecordName>
            <RecordFields/>
            <RecordRepeatAreas/>
            <USABLE>false</USABLE>
          </IP21Record>
          <IP21Record>
            <RecordName>F 7. 5</RecordName>
            <DefinitionRecordName>RealFormatDef</DefinitionRecordName>
            <RecordFields/>
            <RecordRepeatAreas/>
            <USABLE>false</USABLE>
          </IP21Record>
          <IP21Record>
            <RecordName>F 7. 4</RecordName>
            <DefinitionRecordName>RealFormatDef</DefinitionRecordName>
            <RecordFields/>
            <RecordRepeatAreas/>
            <USABLE>false</USABLE>
          </IP21Record>
          <IP21Record>
            <RecordName>F 7. 3</RecordName>
            <DefinitionRecordName>RealFormatDef</DefinitionRecordName>
            <RecordFields/>
            <RecordRepeatAreas/>
            <USABLE>false</USABLE>
          </IP21Record>
          <IP21Record>
            <RecordName>F 7. 2</RecordName>
            <DefinitionRecordName>RealFormatDef</DefinitionRecordName>
            <RecordFields/>
            <RecordRepeatAreas/>
            <USABLE>false</USABLE>
          </IP21Record>
          <IP21Record>
            <RecordName>F 6. 3</RecordName>
            <DefinitionRecordName>RealFormatDef</DefinitionRecordName>
            <RecordFields/>
            <RecordRepeatAreas/>
            <USABLE>false</USABLE>
          </IP21Record>
          <IP21Record>
            <RecordName>F 6. 2</RecordName>
            <DefinitionRecordName>RealFormatDef</DefinitionRecordName>
            <RecordFields/>
            <RecordRepeatAreas/>
            <USABLE>false</USABLE>
          </IP21Record>
          <IP21Record>
            <RecordName>F 6. 1</RecordName>
            <DefinitionRecordName>RealFormatDef</DefinitionRecordName>
            <RecordFields/>
            <RecordRepeatAreas/>
            <USABLE>false</USABLE>
          </IP21Record>
          <IP21Record>
            <RecordName>F 5. 2</RecordName>
            <DefinitionRecordName>RealFormatDef</DefinitionRecordName>
            <RecordFields/>
            <RecordRepeatAreas/>
            <USABLE>false</USABLE>
          </IP21Record>
          <IP21Record>
            <RecordName>F 5. 0</RecordName>
            <DefinitionRecordName>RealFormatDef</DefinitionRecordName>
            <RecordFields/>
            <RecordRepeatAreas/>
            <USABLE>false</USABLE>
          </IP21Record>
          <IP21Record>
            <RecordName>F 4. 2</RecordName>
            <DefinitionRecordName>RealFormatDef</DefinitionRecordName>
            <RecordFields/>
            <RecordRepeatAreas/>
            <USABLE>false</USABLE>
          </IP21Record>
          <IP21Record>
            <RecordName>E5E3</RecordName>
            <DefinitionRecordName>RealFormatDef</DefinitionRecordName>
            <RecordFields/>
            <RecordRepeatAreas/>
            <USABLE>false</USABLE>
          </IP21Record>
          <IP21Record>
            <RecordName>E5E2</RecordName>
            <DefinitionRecordName>RealFormatDef</DefinitionRecordName>
            <RecordFields/>
            <RecordRepeatAreas/>
            <USABLE>false</USABLE>
          </IP21Record>
          <IP21Record>
            <RecordName>E3E2</RecordName>
            <DefinitionRecordName>RealFormatDef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RealFormatDef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RealFormatDef</DefinitionRecordName>
          </IP21RecordField>
          <IP21RecordField>
            <FieldName>DISPLAY_WHOLE_DIGITS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RealFormatDef</DefinitionRecordName>
          </IP21RecordField>
        </DefinitionRecordFields>
        <DefinitionRecordRepeatAreas/>
        <MapRecordName/>
      </IP21DefinitionRecord>
      <IP21DefinitionRecord>
        <DefinitionRecordName>Select10Def</DefinitionRecordName>
        <DefinitionRecords>
          <IP21Record>
            <RecordName>PLANT-AREAS</RecordName>
            <DefinitionRecordName>Select10Def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BOZ_Test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riofolder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RootFolder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Area 2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Area 1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Multi Area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/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Select10Def</DefinitionRecordName>
          </IP21RecordField>
          <IP21RecordField>
            <FieldName>#_OF_SELECTIONS</FieldName>
            <DataType>Repeat Area</DataType>
            <Length>5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Select10Def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Select10Def</DefinitionRecordName>
          </IP21RecordField>
        </DefinitionRecordFields>
        <DefinitionRecordRepeatAreas/>
        <MapRecordName/>
      </IP21DefinitionRecord>
      <IP21DefinitionRecord>
        <DefinitionRecordName>Select12Def</DefinitionRecordName>
        <DefinitionRecords>
          <IP21Record>
            <RecordName>IP_Inter/Stepped</RecordName>
            <DefinitionRecordName>Select12Def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Stepped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Interpolated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  <IP21Record>
            <RecordName>BOXCARS-STATUSES</RecordName>
            <DefinitionRecordName>Select12Def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Spike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Maybe Spike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Slope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BoxCar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Violation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Select12Def</DefinitionRecordName>
          </IP21RecordField>
          <IP21RecordField>
            <FieldName>#_OF_SELECTIONS</FieldName>
            <DataType>Repeat Area</DataType>
            <Length>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Select12Def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Select12Def</DefinitionRecordName>
          </IP21RecordField>
        </DefinitionRecordFields>
        <DefinitionRecordRepeatAreas/>
        <MapRecordName/>
      </IP21DefinitionRecord>
      <IP21DefinitionRecord>
        <DefinitionRecordName>Select16Def</DefinitionRecordName>
        <DefinitionRecords>
          <IP21Record>
            <RecordName>IP_AlarmColors</RecordName>
            <DefinitionRecordName>Select16Def</DefinitionRecordName>
            <RecordFields>
              <IP21RecordField>
                <FieldName>1ST_SELECTION_VALUE</FieldName>
                <Value>-8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Cyan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White on Blue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Blue on Cyan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Yellow on 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Magenta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Yellow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Green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Red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White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Cyan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Blue on White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Cyan on Blue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Red on Yellow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Magenta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Yellow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Green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Select16Def</DefinitionRecordName>
          </IP21RecordField>
          <IP21RecordField>
            <FieldName>#_OF_SELECTIONS</FieldName>
            <DataType>Repeat Area</DataType>
            <Length>8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Select16Def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Select16Def</DefinitionRecordName>
          </IP21RecordField>
        </DefinitionRecordFields>
        <DefinitionRecordRepeatAreas/>
        <MapRecordName/>
      </IP21DefinitionRecord>
      <IP21DefinitionRecord>
        <DefinitionRecordName>Select20Def</DefinitionRecordName>
        <DefinitionRecords>
          <IP21Record>
            <RecordName>D-H-STATUSES</RecordName>
            <DefinitionRecordName>Select20Def</DefinitionRecordName>
            <RecordFields>
              <IP21RecordField>
                <FieldName>1ST_SELECTION_VALUE</FieldName>
                <Value>-9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Paused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/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Not Connected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Repository Not Found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Not Enough Map Space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Map File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Other Map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H/21 Preparation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Queuing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Sync Read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Other Sync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Select20Def</DefinitionRecordName>
          </IP21RecordField>
          <IP21RecordField>
            <FieldName>#_OF_SELECTIONS</FieldName>
            <DataType>Repeat Area</DataType>
            <Length>10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Select20Def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Select20Def</DefinitionRecordName>
          </IP21RecordField>
        </DefinitionRecordFields>
        <DefinitionRecordRepeatAreas/>
        <MapRecordName/>
      </IP21DefinitionRecord>
      <IP21DefinitionRecord>
        <DefinitionRecordName>Select3Def</DefinitionRecordName>
        <DefinitionRecords>
          <IP21Record>
            <RecordName>OFF/ON</RecordName>
            <DefinitionRecordName>Select3Def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Select3Def</DefinitionRecordName>
          </IP21RecordField>
          <IP21RecordField>
            <FieldName>#_OF_SELECTIONS</FieldName>
            <DataType>Repeat Area</DataType>
            <Length>2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Select3Def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Select3Def</DefinitionRecordName>
          </IP21RecordField>
        </DefinitionRecordFields>
        <DefinitionRecordRepeatAreas/>
        <MapRecordName/>
      </IP21DefinitionRecord>
      <IP21DefinitionRecord>
        <DefinitionRecordName>Select6Def</DefinitionRecordName>
        <DefinitionRecords>
          <IP21Record>
            <RecordName>PAUSE/OFF/ON</RecordName>
            <DefinitionRecordName>Select6Def</DefinitionRecordName>
            <RecordFields>
              <IP21RecordField>
                <FieldName>1ST_SELECTION_VALUE</FieldName>
                <Value>-1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PAUSE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  <IP21Record>
            <RecordName>ACK/UNACK</RecordName>
            <DefinitionRecordName>Select6Def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UNACK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Select6Def</DefinitionRecordName>
          </IP21RecordField>
          <IP21RecordField>
            <FieldName>#_OF_SELECTIONS</FieldName>
            <DataType>Repeat Area</DataType>
            <Length>3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Select6Def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Select6Def</DefinitionRecordName>
          </IP21RecordField>
        </DefinitionRecordFields>
        <DefinitionRecordRepeatAreas/>
        <MapRecordName/>
      </IP21DefinitionRecord>
      <IP21DefinitionRecord>
        <DefinitionRecordName>Select8Def</DefinitionRecordName>
        <DefinitionRecords>
          <IP21Record>
            <RecordName>ENG-UNITS</RecordName>
            <DefinitionRecordName>Select8Def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mol/mol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None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Eng Unit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VOLT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S/CM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PCT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O2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NTU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NM3/H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GRADEN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Eng Unit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DGRC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DGR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DEGC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AMP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E/ton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Dfl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$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min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W/m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MIC.S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ohm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kmol/m3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$vol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$wt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Hz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kW/m2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kJ/kig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kJ/h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kJ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mbarg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barg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mbar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Deg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%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Mn3/h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liter/h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m3/h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m/s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liter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KG/MIN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Select8Def</DefinitionRecordName>
          </IP21RecordField>
          <IP21RecordField>
            <FieldName>#_OF_SELECTIONS</FieldName>
            <DataType>Repeat Area</DataType>
            <Length>4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Select8Def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Select8Def</DefinitionRecordName>
          </IP21RecordField>
        </DefinitionRecordFields>
        <DefinitionRecordRepeatAreas/>
        <MapRecordName/>
      </IP21DefinitionRecord>
      <IP21DefinitionRecord>
        <DefinitionRecordName>TimeStampFormDef</DefinitionRecordName>
        <DefinitionRecords>
          <IP21Record>
            <RecordName>TS25</RecordName>
            <DefinitionRecordName>TimeStampFormDef</DefinitionRecordName>
            <RecordFields/>
            <RecordRepeatAreas/>
            <USABLE>false</USABLE>
          </IP21Record>
          <IP21Record>
            <RecordName>TS24</RecordName>
            <DefinitionRecordName>TimeStampFormDef</DefinitionRecordName>
            <RecordFields/>
            <RecordRepeatAreas/>
            <USABLE>false</USABLE>
          </IP21Record>
          <IP21Record>
            <RecordName>TS23</RecordName>
            <DefinitionRecordName>TimeStampFormDef</DefinitionRecordName>
            <RecordFields/>
            <RecordRepeatAreas/>
            <USABLE>false</USABLE>
          </IP21Record>
          <IP21Record>
            <RecordName>TS22</RecordName>
            <DefinitionRecordName>TimeStampFormDef</DefinitionRecordName>
            <RecordFields/>
            <RecordRepeatAreas/>
            <USABLE>false</USABLE>
          </IP21Record>
          <IP21Record>
            <RecordName>TS21</RecordName>
            <DefinitionRecordName>TimeStampFormDef</DefinitionRecordName>
            <RecordFields/>
            <RecordRepeatAreas/>
            <USABLE>false</USABLE>
          </IP21Record>
          <IP21Record>
            <RecordName>TS20</RecordName>
            <DefinitionRecordName>TimeStampFormDef</DefinitionRecordName>
            <RecordFields/>
            <RecordRepeatAreas/>
            <USABLE>false</USABLE>
          </IP21Record>
          <IP21Record>
            <RecordName>TS18</RecordName>
            <DefinitionRecordName>TimeStampFormDef</DefinitionRecordName>
            <RecordFields/>
            <RecordRepeatAreas/>
            <USABLE>false</USABLE>
          </IP21Record>
          <IP21Record>
            <RecordName>TS15</RecordName>
            <DefinitionRecordName>TimeStampFormDef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TimeStampFormDef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TimeStampFormDef</DefinitionRecordName>
          </IP21RecordField>
        </DefinitionRecordFields>
        <DefinitionRecordRepeatAreas/>
        <MapRecordName/>
      </IP21DefinitionRecord>
    </DefinitionRecords>
  </IP21DatabaseSchema>
</IP21ConfigWorkBook>
</file>

<file path=customXml/itemProps1.xml><?xml version="1.0" encoding="utf-8"?>
<ds:datastoreItem xmlns:ds="http://schemas.openxmlformats.org/officeDocument/2006/customXml" ds:itemID="{B6EC68AE-9F83-4C66-BEF3-A6EE056F2F26}">
  <ds:schemaRefs>
    <ds:schemaRef ds:uri="http://www.w3.org/2001/XMLSchema"/>
    <ds:schemaRef ds:uri="http://www.aspentech.com/ProcessData/ExcelAddIn/IP21ConfigWorkBoo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U8U9</vt:lpstr>
      <vt:lpstr>U10</vt:lpstr>
      <vt:lpstr>U11</vt:lpstr>
      <vt:lpstr>U12</vt:lpstr>
      <vt:lpstr>overzicht</vt:lpstr>
    </vt:vector>
  </TitlesOfParts>
  <Company>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Langenberg</dc:creator>
  <cp:lastModifiedBy>Bart Langenberg</cp:lastModifiedBy>
  <cp:lastPrinted>2022-05-25T14:41:24Z</cp:lastPrinted>
  <dcterms:created xsi:type="dcterms:W3CDTF">2007-04-12T20:30:42Z</dcterms:created>
  <dcterms:modified xsi:type="dcterms:W3CDTF">2026-05-25T13:02:59Z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d50848-5462-4933-a6ae-3f5aa423884b_Enabled">
    <vt:lpwstr>True</vt:lpwstr>
  </property>
  <property fmtid="{D5CDD505-2E9C-101B-9397-08002B2CF9AE}" pid="3" name="MSIP_Label_a7d50848-5462-4933-a6ae-3f5aa423884b_SiteId">
    <vt:lpwstr>a77c517c-e95e-435b-bbb4-cb17e462491f</vt:lpwstr>
  </property>
  <property fmtid="{D5CDD505-2E9C-101B-9397-08002B2CF9AE}" pid="4" name="MSIP_Label_a7d50848-5462-4933-a6ae-3f5aa423884b_Owner">
    <vt:lpwstr>102000709@SABICCORP.SABIC.com</vt:lpwstr>
  </property>
  <property fmtid="{D5CDD505-2E9C-101B-9397-08002B2CF9AE}" pid="5" name="MSIP_Label_a7d50848-5462-4933-a6ae-3f5aa423884b_SetDate">
    <vt:lpwstr>2019-03-05T13:31:07.6401733Z</vt:lpwstr>
  </property>
  <property fmtid="{D5CDD505-2E9C-101B-9397-08002B2CF9AE}" pid="6" name="MSIP_Label_a7d50848-5462-4933-a6ae-3f5aa423884b_Name">
    <vt:lpwstr>Internal Use</vt:lpwstr>
  </property>
  <property fmtid="{D5CDD505-2E9C-101B-9397-08002B2CF9AE}" pid="7" name="MSIP_Label_a7d50848-5462-4933-a6ae-3f5aa423884b_Application">
    <vt:lpwstr>Microsoft Azure Information Protection</vt:lpwstr>
  </property>
  <property fmtid="{D5CDD505-2E9C-101B-9397-08002B2CF9AE}" pid="8" name="MSIP_Label_a7d50848-5462-4933-a6ae-3f5aa423884b_Extended_MSFT_Method">
    <vt:lpwstr>Automatic</vt:lpwstr>
  </property>
  <property fmtid="{D5CDD505-2E9C-101B-9397-08002B2CF9AE}" pid="9" name="MSIP_Label_a9c670a2-76bd-45b8-a1ad-7d86539e2da6_Enabled">
    <vt:lpwstr>true</vt:lpwstr>
  </property>
  <property fmtid="{D5CDD505-2E9C-101B-9397-08002B2CF9AE}" pid="10" name="MSIP_Label_a9c670a2-76bd-45b8-a1ad-7d86539e2da6_SetDate">
    <vt:lpwstr>2023-04-25T08:27:25Z</vt:lpwstr>
  </property>
  <property fmtid="{D5CDD505-2E9C-101B-9397-08002B2CF9AE}" pid="11" name="MSIP_Label_a9c670a2-76bd-45b8-a1ad-7d86539e2da6_Method">
    <vt:lpwstr>Standard</vt:lpwstr>
  </property>
  <property fmtid="{D5CDD505-2E9C-101B-9397-08002B2CF9AE}" pid="12" name="MSIP_Label_a9c670a2-76bd-45b8-a1ad-7d86539e2da6_Name">
    <vt:lpwstr>Internal Use</vt:lpwstr>
  </property>
  <property fmtid="{D5CDD505-2E9C-101B-9397-08002B2CF9AE}" pid="13" name="MSIP_Label_a9c670a2-76bd-45b8-a1ad-7d86539e2da6_SiteId">
    <vt:lpwstr>6d29c521-eb8c-455d-a24d-ee49bacc47d8</vt:lpwstr>
  </property>
  <property fmtid="{D5CDD505-2E9C-101B-9397-08002B2CF9AE}" pid="14" name="MSIP_Label_a9c670a2-76bd-45b8-a1ad-7d86539e2da6_ActionId">
    <vt:lpwstr>bb89f668-cc00-4f79-ac3b-7b081ac9f608</vt:lpwstr>
  </property>
  <property fmtid="{D5CDD505-2E9C-101B-9397-08002B2CF9AE}" pid="15" name="MSIP_Label_a9c670a2-76bd-45b8-a1ad-7d86539e2da6_ContentBits">
    <vt:lpwstr>1</vt:lpwstr>
  </property>
</Properties>
</file>